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sakiryu\OneDrive\デスクトップ\"/>
    </mc:Choice>
  </mc:AlternateContent>
  <xr:revisionPtr revIDLastSave="0" documentId="13_ncr:1_{0D16BAA3-855B-42B5-B18C-C05E3536E8D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6チーム試合結果報告" sheetId="17" r:id="rId1"/>
    <sheet name="5チーム試合結果報告" sheetId="18" r:id="rId2"/>
    <sheet name="4チーム試合結果報告" sheetId="19" r:id="rId3"/>
  </sheets>
  <definedNames>
    <definedName name="_xlnm.Print_Area" localSheetId="2">'4チーム試合結果報告'!$A$1:$AV$47</definedName>
    <definedName name="_xlnm.Print_Area" localSheetId="1">'5チーム試合結果報告'!$A$1:$AV$47</definedName>
    <definedName name="_xlnm.Print_Area" localSheetId="0">'6チーム試合結果報告'!$A$1:$AP$61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6" i="19" l="1"/>
  <c r="L17" i="19" s="1"/>
  <c r="Q16" i="19"/>
  <c r="O17" i="19" s="1"/>
  <c r="Y15" i="19"/>
  <c r="G18" i="19" s="1"/>
  <c r="V15" i="19"/>
  <c r="J18" i="19" s="1"/>
  <c r="T15" i="19"/>
  <c r="G17" i="19" s="1"/>
  <c r="Q15" i="19"/>
  <c r="J17" i="19" s="1"/>
  <c r="Y16" i="19"/>
  <c r="L18" i="19" s="1"/>
  <c r="V16" i="19"/>
  <c r="O18" i="19" s="1"/>
  <c r="Y17" i="19"/>
  <c r="Q18" i="19" s="1"/>
  <c r="V17" i="19"/>
  <c r="T18" i="19" s="1"/>
  <c r="O15" i="19"/>
  <c r="G16" i="19" s="1"/>
  <c r="L15" i="19"/>
  <c r="AK27" i="19"/>
  <c r="AF24" i="19"/>
  <c r="AF23" i="19"/>
  <c r="Z23" i="19"/>
  <c r="AK26" i="19"/>
  <c r="AF25" i="19"/>
  <c r="AK23" i="19"/>
  <c r="Z25" i="19"/>
  <c r="AF26" i="19"/>
  <c r="AK24" i="19"/>
  <c r="AF22" i="19"/>
  <c r="Z24" i="19"/>
  <c r="AF27" i="19"/>
  <c r="AK25" i="19"/>
  <c r="AK22" i="19"/>
  <c r="Z22" i="19"/>
  <c r="S22" i="19"/>
  <c r="Z26" i="19"/>
  <c r="G23" i="19"/>
  <c r="Z27" i="19"/>
  <c r="G22" i="19"/>
  <c r="S23" i="19"/>
  <c r="G26" i="19"/>
  <c r="S24" i="19"/>
  <c r="S27" i="19"/>
  <c r="G25" i="19"/>
  <c r="G27" i="19"/>
  <c r="G24" i="19"/>
  <c r="S26" i="19"/>
  <c r="S25" i="19"/>
  <c r="V14" i="19"/>
  <c r="Q14" i="19"/>
  <c r="L14" i="19"/>
  <c r="G14" i="19"/>
  <c r="Y15" i="18"/>
  <c r="G18" i="18" s="1"/>
  <c r="V15" i="18"/>
  <c r="AD16" i="18"/>
  <c r="AA16" i="18"/>
  <c r="O19" i="18" s="1"/>
  <c r="T15" i="18"/>
  <c r="G17" i="18" s="1"/>
  <c r="Q15" i="18"/>
  <c r="J17" i="18" s="1"/>
  <c r="Y16" i="18"/>
  <c r="L18" i="18" s="1"/>
  <c r="V16" i="18"/>
  <c r="AD17" i="18"/>
  <c r="Q19" i="18" s="1"/>
  <c r="AA17" i="18"/>
  <c r="T19" i="18" s="1"/>
  <c r="AD18" i="18"/>
  <c r="V19" i="18" s="1"/>
  <c r="AA18" i="18"/>
  <c r="Y19" i="18" s="1"/>
  <c r="T16" i="18"/>
  <c r="L17" i="18" s="1"/>
  <c r="Q16" i="18"/>
  <c r="O17" i="18" s="1"/>
  <c r="AD15" i="18"/>
  <c r="G19" i="18" s="1"/>
  <c r="AA15" i="18"/>
  <c r="Y17" i="18"/>
  <c r="Q18" i="18" s="1"/>
  <c r="V17" i="18"/>
  <c r="O15" i="18"/>
  <c r="G16" i="18" s="1"/>
  <c r="L15" i="18"/>
  <c r="J16" i="18" s="1"/>
  <c r="AF30" i="18"/>
  <c r="Z34" i="18"/>
  <c r="Z33" i="18"/>
  <c r="Z31" i="18"/>
  <c r="AF34" i="18"/>
  <c r="AK31" i="18"/>
  <c r="Z32" i="18"/>
  <c r="AF31" i="18"/>
  <c r="AK33" i="18"/>
  <c r="AK34" i="18"/>
  <c r="AF32" i="18"/>
  <c r="Z30" i="18"/>
  <c r="G33" i="18"/>
  <c r="S30" i="18"/>
  <c r="S31" i="18"/>
  <c r="G34" i="18"/>
  <c r="G30" i="18"/>
  <c r="S32" i="18"/>
  <c r="S33" i="18"/>
  <c r="G31" i="18"/>
  <c r="S34" i="18"/>
  <c r="G32" i="18"/>
  <c r="AF26" i="18"/>
  <c r="AK23" i="18"/>
  <c r="Z23" i="18"/>
  <c r="S27" i="18"/>
  <c r="AF23" i="18"/>
  <c r="AK25" i="18"/>
  <c r="Z25" i="18"/>
  <c r="S24" i="18"/>
  <c r="AK27" i="18"/>
  <c r="Z27" i="18"/>
  <c r="AF25" i="18"/>
  <c r="S26" i="18"/>
  <c r="AK24" i="18"/>
  <c r="AF27" i="18"/>
  <c r="Z24" i="18"/>
  <c r="S23" i="18"/>
  <c r="AK26" i="18"/>
  <c r="AF24" i="18"/>
  <c r="Z26" i="18"/>
  <c r="G23" i="18"/>
  <c r="G27" i="18"/>
  <c r="G26" i="18"/>
  <c r="S25" i="18"/>
  <c r="G25" i="18"/>
  <c r="G24" i="18"/>
  <c r="AA14" i="18"/>
  <c r="V14" i="18"/>
  <c r="Q14" i="18"/>
  <c r="L14" i="18"/>
  <c r="G14" i="18"/>
  <c r="S18" i="19" l="1"/>
  <c r="S15" i="19"/>
  <c r="X17" i="19"/>
  <c r="N15" i="19"/>
  <c r="J16" i="19"/>
  <c r="N17" i="19"/>
  <c r="AM17" i="19" s="1"/>
  <c r="S16" i="19"/>
  <c r="I17" i="19"/>
  <c r="N18" i="19"/>
  <c r="X15" i="19"/>
  <c r="AC15" i="19" s="1"/>
  <c r="X16" i="19"/>
  <c r="I18" i="19"/>
  <c r="AM15" i="19"/>
  <c r="AA15" i="19"/>
  <c r="I16" i="19"/>
  <c r="AA16" i="19"/>
  <c r="AC16" i="18"/>
  <c r="X19" i="18"/>
  <c r="N17" i="18"/>
  <c r="S19" i="18"/>
  <c r="X15" i="18"/>
  <c r="J18" i="18"/>
  <c r="I18" i="18" s="1"/>
  <c r="L19" i="18"/>
  <c r="N19" i="18" s="1"/>
  <c r="S15" i="18"/>
  <c r="X16" i="18"/>
  <c r="O18" i="18"/>
  <c r="N18" i="18" s="1"/>
  <c r="AC17" i="18"/>
  <c r="AC18" i="18"/>
  <c r="S16" i="18"/>
  <c r="AC15" i="18"/>
  <c r="J19" i="18"/>
  <c r="X17" i="18"/>
  <c r="T18" i="18"/>
  <c r="S18" i="18" s="1"/>
  <c r="N15" i="18"/>
  <c r="I16" i="18"/>
  <c r="I17" i="18"/>
  <c r="AF16" i="18"/>
  <c r="I19" i="18"/>
  <c r="Q35" i="17"/>
  <c r="J37" i="17" s="1"/>
  <c r="T35" i="17"/>
  <c r="G37" i="17" s="1"/>
  <c r="V36" i="17"/>
  <c r="O38" i="17" s="1"/>
  <c r="Y36" i="17"/>
  <c r="L38" i="17" s="1"/>
  <c r="T36" i="17"/>
  <c r="L37" i="17" s="1"/>
  <c r="Q36" i="17"/>
  <c r="O37" i="17" s="1"/>
  <c r="Y35" i="17"/>
  <c r="G38" i="17" s="1"/>
  <c r="V35" i="17"/>
  <c r="R40" i="17"/>
  <c r="K40" i="17"/>
  <c r="S48" i="17"/>
  <c r="G48" i="17"/>
  <c r="S47" i="17"/>
  <c r="G47" i="17"/>
  <c r="S46" i="17"/>
  <c r="G46" i="17"/>
  <c r="S45" i="17"/>
  <c r="G45" i="17"/>
  <c r="S44" i="17"/>
  <c r="Q19" i="17"/>
  <c r="L19" i="17"/>
  <c r="G19" i="17"/>
  <c r="Q14" i="17"/>
  <c r="L14" i="17"/>
  <c r="G14" i="17"/>
  <c r="G44" i="17"/>
  <c r="T38" i="17"/>
  <c r="Q38" i="17"/>
  <c r="S38" i="17" s="1"/>
  <c r="X37" i="17"/>
  <c r="J36" i="17"/>
  <c r="G36" i="17"/>
  <c r="N35" i="17"/>
  <c r="V34" i="17"/>
  <c r="Q34" i="17"/>
  <c r="L34" i="17"/>
  <c r="G34" i="17"/>
  <c r="Q20" i="17"/>
  <c r="J22" i="17" s="1"/>
  <c r="T20" i="17"/>
  <c r="G22" i="17" s="1"/>
  <c r="Q21" i="17"/>
  <c r="T21" i="17"/>
  <c r="L22" i="17" s="1"/>
  <c r="O20" i="17"/>
  <c r="G21" i="17" s="1"/>
  <c r="L20" i="17"/>
  <c r="J21" i="17" s="1"/>
  <c r="Q15" i="17"/>
  <c r="J17" i="17" s="1"/>
  <c r="T15" i="17"/>
  <c r="G17" i="17" s="1"/>
  <c r="Q16" i="17"/>
  <c r="T16" i="17"/>
  <c r="L17" i="17" s="1"/>
  <c r="O15" i="17"/>
  <c r="L15" i="17"/>
  <c r="J16" i="17" s="1"/>
  <c r="AK29" i="17"/>
  <c r="AF29" i="17"/>
  <c r="Z29" i="17"/>
  <c r="G31" i="17"/>
  <c r="S30" i="17"/>
  <c r="G30" i="17"/>
  <c r="AK31" i="17"/>
  <c r="AF31" i="17"/>
  <c r="Z31" i="17"/>
  <c r="S29" i="17"/>
  <c r="AK30" i="17"/>
  <c r="AF30" i="17"/>
  <c r="Z30" i="17"/>
  <c r="S31" i="17"/>
  <c r="G29" i="17"/>
  <c r="AK28" i="17"/>
  <c r="AF28" i="17"/>
  <c r="Z28" i="17"/>
  <c r="AK27" i="17"/>
  <c r="AF27" i="17"/>
  <c r="Z27" i="17"/>
  <c r="AK26" i="17"/>
  <c r="AF26" i="17"/>
  <c r="Z26" i="17"/>
  <c r="S26" i="17"/>
  <c r="G27" i="17"/>
  <c r="G26" i="17"/>
  <c r="S28" i="17"/>
  <c r="G28" i="17"/>
  <c r="S27" i="17"/>
  <c r="G16" i="17"/>
  <c r="AA17" i="19" l="1"/>
  <c r="AC17" i="19"/>
  <c r="AL17" i="19"/>
  <c r="AN17" i="19" s="1"/>
  <c r="AE17" i="19" s="1"/>
  <c r="AL15" i="19"/>
  <c r="AA18" i="19"/>
  <c r="AC18" i="19"/>
  <c r="AM16" i="19"/>
  <c r="AC16" i="19"/>
  <c r="AL18" i="19"/>
  <c r="AM18" i="19"/>
  <c r="AL16" i="19"/>
  <c r="AQ17" i="18"/>
  <c r="AF15" i="18"/>
  <c r="AR15" i="18"/>
  <c r="AH15" i="18"/>
  <c r="AH16" i="18"/>
  <c r="AR18" i="18"/>
  <c r="AQ18" i="18"/>
  <c r="AQ16" i="18"/>
  <c r="AF18" i="18"/>
  <c r="AR16" i="18"/>
  <c r="AH18" i="18"/>
  <c r="AQ15" i="18"/>
  <c r="AH19" i="18"/>
  <c r="AR19" i="18"/>
  <c r="AF17" i="18"/>
  <c r="AR17" i="18"/>
  <c r="AQ19" i="18"/>
  <c r="AF19" i="18"/>
  <c r="AH17" i="18"/>
  <c r="X36" i="17"/>
  <c r="N37" i="17"/>
  <c r="S35" i="17"/>
  <c r="AA35" i="17" s="1"/>
  <c r="N38" i="17"/>
  <c r="S36" i="17"/>
  <c r="X35" i="17"/>
  <c r="J38" i="17"/>
  <c r="I38" i="17" s="1"/>
  <c r="I36" i="17"/>
  <c r="AC36" i="17" s="1"/>
  <c r="I37" i="17"/>
  <c r="N20" i="17"/>
  <c r="S21" i="17"/>
  <c r="I21" i="17"/>
  <c r="S20" i="17"/>
  <c r="I22" i="17"/>
  <c r="O22" i="17"/>
  <c r="N22" i="17" s="1"/>
  <c r="S15" i="17"/>
  <c r="N15" i="17"/>
  <c r="S16" i="17"/>
  <c r="I16" i="17"/>
  <c r="AG16" i="17" s="1"/>
  <c r="O17" i="17"/>
  <c r="N17" i="17" s="1"/>
  <c r="I17" i="17"/>
  <c r="AS17" i="18" l="1"/>
  <c r="AJ17" i="18" s="1"/>
  <c r="AN15" i="19"/>
  <c r="AN16" i="19"/>
  <c r="AE16" i="19" s="1"/>
  <c r="AM37" i="17"/>
  <c r="AN18" i="19"/>
  <c r="AE18" i="19" s="1"/>
  <c r="AH18" i="19" s="1"/>
  <c r="AS15" i="18"/>
  <c r="AJ15" i="18" s="1"/>
  <c r="AS19" i="18"/>
  <c r="AJ19" i="18" s="1"/>
  <c r="AS18" i="18"/>
  <c r="AJ18" i="18" s="1"/>
  <c r="AS16" i="18"/>
  <c r="AJ16" i="18" s="1"/>
  <c r="V20" i="17"/>
  <c r="X20" i="17" s="1"/>
  <c r="V21" i="17"/>
  <c r="X21" i="17" s="1"/>
  <c r="AG22" i="17"/>
  <c r="AH15" i="17"/>
  <c r="AC35" i="17"/>
  <c r="AH16" i="17"/>
  <c r="AI16" i="17" s="1"/>
  <c r="Z16" i="17" s="1"/>
  <c r="AH22" i="17"/>
  <c r="AM36" i="17"/>
  <c r="AM38" i="17"/>
  <c r="AL38" i="17"/>
  <c r="AA38" i="17"/>
  <c r="AC38" i="17"/>
  <c r="AL35" i="17"/>
  <c r="AM35" i="17"/>
  <c r="V15" i="17"/>
  <c r="X15" i="17" s="1"/>
  <c r="AG15" i="17"/>
  <c r="AI15" i="17" s="1"/>
  <c r="Z15" i="17" s="1"/>
  <c r="AC15" i="17" s="1"/>
  <c r="V22" i="17"/>
  <c r="X22" i="17" s="1"/>
  <c r="AG20" i="17"/>
  <c r="AL37" i="17"/>
  <c r="AN37" i="17" s="1"/>
  <c r="AE37" i="17" s="1"/>
  <c r="AH37" i="17" s="1"/>
  <c r="AC37" i="17"/>
  <c r="AA36" i="17"/>
  <c r="AA37" i="17"/>
  <c r="AL36" i="17"/>
  <c r="AH20" i="17"/>
  <c r="AH21" i="17"/>
  <c r="AG21" i="17"/>
  <c r="V16" i="17"/>
  <c r="X16" i="17" s="1"/>
  <c r="V17" i="17"/>
  <c r="X17" i="17" s="1"/>
  <c r="AH17" i="17"/>
  <c r="AG17" i="17"/>
  <c r="AI22" i="17" l="1"/>
  <c r="Z22" i="17" s="1"/>
  <c r="AC22" i="17" s="1"/>
  <c r="AH17" i="19"/>
  <c r="AH16" i="19"/>
  <c r="AE15" i="19"/>
  <c r="AH15" i="19" s="1"/>
  <c r="AM16" i="18"/>
  <c r="AM19" i="18"/>
  <c r="AM15" i="18"/>
  <c r="AM18" i="18"/>
  <c r="AM17" i="18"/>
  <c r="AN36" i="17"/>
  <c r="AE36" i="17" s="1"/>
  <c r="AH36" i="17" s="1"/>
  <c r="AN38" i="17"/>
  <c r="AE38" i="17" s="1"/>
  <c r="AH38" i="17" s="1"/>
  <c r="AN35" i="17"/>
  <c r="AE35" i="17" s="1"/>
  <c r="AH35" i="17" s="1"/>
  <c r="AI20" i="17"/>
  <c r="Z20" i="17" s="1"/>
  <c r="AI21" i="17"/>
  <c r="Z21" i="17" s="1"/>
  <c r="AC21" i="17" s="1"/>
  <c r="AI17" i="17"/>
  <c r="Z17" i="17" s="1"/>
  <c r="AC17" i="17" s="1"/>
  <c r="AC16" i="17" l="1"/>
  <c r="AC20" i="17"/>
</calcChain>
</file>

<file path=xl/sharedStrings.xml><?xml version="1.0" encoding="utf-8"?>
<sst xmlns="http://schemas.openxmlformats.org/spreadsheetml/2006/main" count="259" uniqueCount="79">
  <si>
    <t>敗</t>
    <rPh sb="0" eb="1">
      <t>ハイ</t>
    </rPh>
    <phoneticPr fontId="2"/>
  </si>
  <si>
    <t>勝</t>
    <rPh sb="0" eb="1">
      <t>ショウ</t>
    </rPh>
    <phoneticPr fontId="2"/>
  </si>
  <si>
    <t>勝　敗</t>
    <rPh sb="0" eb="1">
      <t>カチ</t>
    </rPh>
    <rPh sb="2" eb="3">
      <t>ハイ</t>
    </rPh>
    <phoneticPr fontId="2"/>
  </si>
  <si>
    <t>勝ち点</t>
    <rPh sb="0" eb="1">
      <t>カ</t>
    </rPh>
    <rPh sb="2" eb="3">
      <t>テン</t>
    </rPh>
    <phoneticPr fontId="2"/>
  </si>
  <si>
    <t>順　位</t>
    <rPh sb="0" eb="1">
      <t>ジュン</t>
    </rPh>
    <rPh sb="2" eb="3">
      <t>クライ</t>
    </rPh>
    <phoneticPr fontId="2"/>
  </si>
  <si>
    <t>【ブロック表】</t>
    <rPh sb="5" eb="6">
      <t>ヒョウ</t>
    </rPh>
    <phoneticPr fontId="2"/>
  </si>
  <si>
    <t>A</t>
  </si>
  <si>
    <t>A</t>
    <phoneticPr fontId="2"/>
  </si>
  <si>
    <t>B</t>
    <phoneticPr fontId="2"/>
  </si>
  <si>
    <t>C</t>
    <phoneticPr fontId="2"/>
  </si>
  <si>
    <t>D</t>
  </si>
  <si>
    <t>D</t>
    <phoneticPr fontId="2"/>
  </si>
  <si>
    <t>E</t>
    <phoneticPr fontId="2"/>
  </si>
  <si>
    <t>F</t>
    <phoneticPr fontId="2"/>
  </si>
  <si>
    <t>対戦</t>
    <rPh sb="0" eb="2">
      <t>タイセン</t>
    </rPh>
    <phoneticPr fontId="2"/>
  </si>
  <si>
    <t>VS</t>
    <phoneticPr fontId="2"/>
  </si>
  <si>
    <t>【日程表(1日目)】</t>
    <rPh sb="1" eb="4">
      <t>ニッテイヒョウ</t>
    </rPh>
    <rPh sb="6" eb="7">
      <t>ニチ</t>
    </rPh>
    <rPh sb="7" eb="8">
      <t>メ</t>
    </rPh>
    <phoneticPr fontId="2"/>
  </si>
  <si>
    <t>順位</t>
    <rPh sb="0" eb="2">
      <t>ジュンイ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</si>
  <si>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</si>
  <si>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</si>
  <si>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</si>
  <si>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</si>
  <si>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</si>
  <si>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</si>
  <si>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1⃣</t>
    <phoneticPr fontId="2"/>
  </si>
  <si>
    <t>2⃣</t>
    <phoneticPr fontId="2"/>
  </si>
  <si>
    <t>【ブロック表(1日目)】</t>
    <rPh sb="5" eb="6">
      <t>ヒョウ</t>
    </rPh>
    <rPh sb="8" eb="10">
      <t>ニチメ</t>
    </rPh>
    <phoneticPr fontId="2"/>
  </si>
  <si>
    <t>【ブロック表(2日目)】</t>
    <rPh sb="5" eb="6">
      <t>ヒョウ</t>
    </rPh>
    <rPh sb="8" eb="10">
      <t>ニチメ</t>
    </rPh>
    <phoneticPr fontId="2"/>
  </si>
  <si>
    <t>1⃣-1位</t>
    <rPh sb="4" eb="5">
      <t>イ</t>
    </rPh>
    <phoneticPr fontId="2"/>
  </si>
  <si>
    <t>1⃣-2位</t>
    <rPh sb="4" eb="5">
      <t>イ</t>
    </rPh>
    <phoneticPr fontId="2"/>
  </si>
  <si>
    <t>2⃣-1位</t>
    <rPh sb="4" eb="5">
      <t>イ</t>
    </rPh>
    <phoneticPr fontId="2"/>
  </si>
  <si>
    <t>2⃣-2位</t>
    <rPh sb="4" eb="5">
      <t>イ</t>
    </rPh>
    <phoneticPr fontId="2"/>
  </si>
  <si>
    <t>【ブロック交流戦】</t>
    <rPh sb="5" eb="8">
      <t>コウリュウセン</t>
    </rPh>
    <phoneticPr fontId="2"/>
  </si>
  <si>
    <r>
      <rPr>
        <sz val="14"/>
        <rFont val="Segoe UI Symbol"/>
        <family val="3"/>
      </rPr>
      <t>1⃣</t>
    </r>
    <r>
      <rPr>
        <sz val="14"/>
        <rFont val="Calibri"/>
        <family val="3"/>
      </rPr>
      <t>-3</t>
    </r>
    <r>
      <rPr>
        <sz val="14"/>
        <rFont val="Meiryo UI"/>
        <family val="3"/>
        <charset val="128"/>
      </rPr>
      <t>位</t>
    </r>
    <rPh sb="4" eb="5">
      <t>イ</t>
    </rPh>
    <phoneticPr fontId="2"/>
  </si>
  <si>
    <t>ー</t>
    <phoneticPr fontId="2"/>
  </si>
  <si>
    <r>
      <rPr>
        <sz val="14"/>
        <rFont val="Segoe UI Symbol"/>
        <family val="3"/>
      </rPr>
      <t>2⃣</t>
    </r>
    <r>
      <rPr>
        <sz val="14"/>
        <rFont val="Calibri"/>
        <family val="3"/>
      </rPr>
      <t>-3</t>
    </r>
    <r>
      <rPr>
        <sz val="14"/>
        <rFont val="Meiryo UI"/>
        <family val="3"/>
        <charset val="128"/>
      </rPr>
      <t>位</t>
    </r>
    <rPh sb="4" eb="5">
      <t>イ</t>
    </rPh>
    <phoneticPr fontId="2"/>
  </si>
  <si>
    <t>※1日目の試合結果を入力して下さい。</t>
    <rPh sb="2" eb="3">
      <t>ニチ</t>
    </rPh>
    <rPh sb="3" eb="4">
      <t>メ</t>
    </rPh>
    <rPh sb="5" eb="7">
      <t>シアイ</t>
    </rPh>
    <rPh sb="7" eb="9">
      <t>ケッカ</t>
    </rPh>
    <rPh sb="10" eb="12">
      <t>ニュウリョク</t>
    </rPh>
    <rPh sb="14" eb="15">
      <t>クダ</t>
    </rPh>
    <phoneticPr fontId="2"/>
  </si>
  <si>
    <t>1⃣-3位</t>
  </si>
  <si>
    <t>2⃣-3位</t>
  </si>
  <si>
    <t>1⃣-1位</t>
  </si>
  <si>
    <t>2⃣-1位</t>
  </si>
  <si>
    <t>④　勝</t>
    <rPh sb="2" eb="3">
      <t>カ</t>
    </rPh>
    <phoneticPr fontId="2"/>
  </si>
  <si>
    <t>2⃣-2位</t>
  </si>
  <si>
    <t>1⃣-2位</t>
  </si>
  <si>
    <t>カテゴリー</t>
    <phoneticPr fontId="2"/>
  </si>
  <si>
    <t>ブロック</t>
    <phoneticPr fontId="2"/>
  </si>
  <si>
    <t>会場名</t>
    <rPh sb="0" eb="2">
      <t>カイジョウ</t>
    </rPh>
    <rPh sb="2" eb="3">
      <t>メイ</t>
    </rPh>
    <phoneticPr fontId="2"/>
  </si>
  <si>
    <t>報告者</t>
    <rPh sb="0" eb="3">
      <t>ホウコクシャ</t>
    </rPh>
    <phoneticPr fontId="2"/>
  </si>
  <si>
    <t>選手権の部【男子】</t>
  </si>
  <si>
    <t>選手権の部【女子】</t>
  </si>
  <si>
    <t>交流の部【東部男子】</t>
  </si>
  <si>
    <t>交流の部【東部女子】</t>
  </si>
  <si>
    <t>交流の部【西部男子】</t>
  </si>
  <si>
    <t>交流の部【西部女子】</t>
  </si>
  <si>
    <t>交流の部【南部男子】</t>
  </si>
  <si>
    <t>交流の部【南部女子】</t>
  </si>
  <si>
    <t>交流の部【北部男子】</t>
  </si>
  <si>
    <t>交流の部【北部女子】</t>
  </si>
  <si>
    <t>連絡先</t>
    <rPh sb="0" eb="3">
      <t>レンラクサキ</t>
    </rPh>
    <phoneticPr fontId="2"/>
  </si>
  <si>
    <t>A</t>
    <phoneticPr fontId="1"/>
  </si>
  <si>
    <t>B</t>
    <phoneticPr fontId="1"/>
  </si>
  <si>
    <t>C</t>
    <phoneticPr fontId="1"/>
  </si>
  <si>
    <t>時　間</t>
    <rPh sb="0" eb="1">
      <t>トキ</t>
    </rPh>
    <rPh sb="2" eb="3">
      <t>アイダ</t>
    </rPh>
    <phoneticPr fontId="2"/>
  </si>
  <si>
    <t>(淡)</t>
    <rPh sb="1" eb="2">
      <t>タン</t>
    </rPh>
    <phoneticPr fontId="2"/>
  </si>
  <si>
    <t>(濃)</t>
    <rPh sb="1" eb="2">
      <t>ノウ</t>
    </rPh>
    <phoneticPr fontId="2"/>
  </si>
  <si>
    <t>T.O</t>
    <phoneticPr fontId="2"/>
  </si>
  <si>
    <t>審　判</t>
    <rPh sb="0" eb="1">
      <t>シン</t>
    </rPh>
    <rPh sb="2" eb="3">
      <t>ハン</t>
    </rPh>
    <phoneticPr fontId="2"/>
  </si>
  <si>
    <t>【日程表(2日目)】</t>
    <rPh sb="1" eb="4">
      <t>ニッテイヒョウ</t>
    </rPh>
    <rPh sb="6" eb="7">
      <t>ニチ</t>
    </rPh>
    <rPh sb="7" eb="8">
      <t>メ</t>
    </rPh>
    <phoneticPr fontId="2"/>
  </si>
  <si>
    <t>開催日</t>
    <rPh sb="0" eb="3">
      <t>カイサイビ</t>
    </rPh>
    <phoneticPr fontId="2"/>
  </si>
  <si>
    <t>【日程表(1,2日目)】</t>
    <rPh sb="1" eb="4">
      <t>ニッテイヒョウ</t>
    </rPh>
    <rPh sb="8" eb="9">
      <t>ニチ</t>
    </rPh>
    <rPh sb="9" eb="10">
      <t>メ</t>
    </rPh>
    <phoneticPr fontId="2"/>
  </si>
  <si>
    <t>【報告事項】</t>
    <rPh sb="1" eb="5">
      <t>ホウコクジコウ</t>
    </rPh>
    <phoneticPr fontId="2"/>
  </si>
  <si>
    <t>【報告先】</t>
    <rPh sb="1" eb="3">
      <t>ホウコク</t>
    </rPh>
    <rPh sb="3" eb="4">
      <t>サキ</t>
    </rPh>
    <phoneticPr fontId="2"/>
  </si>
  <si>
    <t>選手権の部送り先：</t>
    <rPh sb="0" eb="3">
      <t>センシュケン</t>
    </rPh>
    <rPh sb="4" eb="5">
      <t>ブ</t>
    </rPh>
    <rPh sb="5" eb="6">
      <t>オク</t>
    </rPh>
    <rPh sb="7" eb="8">
      <t>サキ</t>
    </rPh>
    <phoneticPr fontId="2"/>
  </si>
  <si>
    <t>交流の部送り先：</t>
    <rPh sb="0" eb="2">
      <t>コウリュウ</t>
    </rPh>
    <rPh sb="3" eb="4">
      <t>ブ</t>
    </rPh>
    <rPh sb="4" eb="5">
      <t>オク</t>
    </rPh>
    <rPh sb="6" eb="7">
      <t>サキ</t>
    </rPh>
    <phoneticPr fontId="2"/>
  </si>
  <si>
    <t>sba.u12category.report@gmail.com</t>
  </si>
  <si>
    <t>sba.u12category.report.2@gmail.com</t>
  </si>
  <si>
    <t>2021年度　埼玉県Ｕ12冬季バスケットボールリーグ大会【試合結果報告書】</t>
    <phoneticPr fontId="2"/>
  </si>
  <si>
    <t>2021年度　埼玉県Ｕ12冬季バスケットボールリーグ大会【試合結果報告書】</t>
    <rPh sb="29" eb="31">
      <t>シアイ</t>
    </rPh>
    <rPh sb="31" eb="33">
      <t>ケッカ</t>
    </rPh>
    <rPh sb="33" eb="36">
      <t>ホウコクショ</t>
    </rPh>
    <phoneticPr fontId="2"/>
  </si>
  <si>
    <t>2021年度　埼玉県Ｕ12冬季バスケットボールリーグ大会【試合結果報告書】</t>
    <rPh sb="4" eb="6">
      <t>ネンド</t>
    </rPh>
    <rPh sb="29" eb="31">
      <t>シアイ</t>
    </rPh>
    <rPh sb="31" eb="33">
      <t>ケッカ</t>
    </rPh>
    <rPh sb="33" eb="36">
      <t>ホウコクショ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</si>
</sst>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&quot;月&quot;dd&quot;日&quot;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Meiryo UI"/>
      <family val="3"/>
      <charset val="128"/>
    </font>
    <font>
      <sz val="14"/>
      <name val="Meiryo UI"/>
      <family val="3"/>
      <charset val="128"/>
    </font>
    <font>
      <sz val="10"/>
      <color indexed="8"/>
      <name val="ヒラギノ角ゴ ProN W3"/>
      <family val="3"/>
      <charset val="128"/>
    </font>
    <font>
      <sz val="11"/>
      <color indexed="8"/>
      <name val="ＭＳ Ｐゴシック"/>
      <family val="3"/>
      <charset val="128"/>
    </font>
    <font>
      <sz val="14"/>
      <color theme="0"/>
      <name val="Meiryo UI"/>
      <family val="3"/>
      <charset val="128"/>
    </font>
    <font>
      <sz val="14"/>
      <name val="Segoe UI Symbol"/>
      <family val="3"/>
    </font>
    <font>
      <sz val="14"/>
      <name val="Calibri"/>
      <family val="3"/>
    </font>
    <font>
      <b/>
      <u val="double"/>
      <sz val="20"/>
      <name val="Meiryo UI"/>
      <family val="3"/>
      <charset val="128"/>
    </font>
    <font>
      <u/>
      <sz val="11"/>
      <color theme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Dashed">
        <color auto="1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5" fillId="0" borderId="0" applyNumberFormat="0" applyFill="0" applyBorder="0" applyProtection="0">
      <alignment vertical="top" wrapText="1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179">
    <xf numFmtId="0" fontId="0" fillId="0" borderId="0" xfId="0">
      <alignment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 shrinkToFit="1"/>
    </xf>
    <xf numFmtId="0" fontId="4" fillId="0" borderId="11" xfId="0" applyFont="1" applyFill="1" applyBorder="1" applyAlignment="1" applyProtection="1">
      <alignment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28" xfId="0" applyFont="1" applyBorder="1" applyAlignment="1" applyProtection="1">
      <alignment vertical="center"/>
    </xf>
    <xf numFmtId="0" fontId="4" fillId="0" borderId="11" xfId="0" applyFont="1" applyBorder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4" xfId="0" applyFont="1" applyBorder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26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 shrinkToFit="1"/>
    </xf>
    <xf numFmtId="0" fontId="4" fillId="0" borderId="10" xfId="0" applyFont="1" applyFill="1" applyBorder="1" applyAlignment="1" applyProtection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3" fillId="0" borderId="0" xfId="0" applyFont="1" applyAlignment="1" applyProtection="1">
      <alignment vertical="center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37" xfId="2" applyFont="1" applyFill="1" applyBorder="1" applyAlignment="1">
      <alignment horizontal="center" vertical="center" shrinkToFit="1"/>
    </xf>
    <xf numFmtId="0" fontId="4" fillId="0" borderId="10" xfId="2" applyFont="1" applyFill="1" applyBorder="1" applyAlignment="1">
      <alignment horizontal="center" vertical="center" shrinkToFit="1"/>
    </xf>
    <xf numFmtId="0" fontId="4" fillId="0" borderId="4" xfId="2" applyFont="1" applyFill="1" applyBorder="1" applyAlignment="1">
      <alignment horizontal="center" vertical="center" shrinkToFit="1"/>
    </xf>
    <xf numFmtId="0" fontId="4" fillId="3" borderId="16" xfId="0" applyFont="1" applyFill="1" applyBorder="1" applyAlignment="1">
      <alignment vertical="center" shrinkToFit="1"/>
    </xf>
    <xf numFmtId="0" fontId="4" fillId="3" borderId="10" xfId="0" applyFont="1" applyFill="1" applyBorder="1" applyAlignment="1">
      <alignment vertical="center" shrinkToFit="1"/>
    </xf>
    <xf numFmtId="0" fontId="4" fillId="3" borderId="4" xfId="0" applyFont="1" applyFill="1" applyBorder="1" applyAlignment="1">
      <alignment vertical="center" shrinkToFit="1"/>
    </xf>
    <xf numFmtId="0" fontId="7" fillId="0" borderId="0" xfId="0" applyFont="1" applyFill="1" applyAlignment="1" applyProtection="1">
      <alignment vertical="center"/>
    </xf>
    <xf numFmtId="0" fontId="4" fillId="3" borderId="16" xfId="0" applyFont="1" applyFill="1" applyBorder="1" applyAlignment="1" applyProtection="1">
      <alignment vertical="center" shrinkToFit="1"/>
    </xf>
    <xf numFmtId="0" fontId="4" fillId="3" borderId="10" xfId="0" applyFont="1" applyFill="1" applyBorder="1" applyAlignment="1" applyProtection="1">
      <alignment vertical="center" shrinkToFit="1"/>
    </xf>
    <xf numFmtId="0" fontId="4" fillId="3" borderId="4" xfId="0" applyFont="1" applyFill="1" applyBorder="1" applyAlignment="1" applyProtection="1">
      <alignment vertical="center" shrinkToFit="1"/>
    </xf>
    <xf numFmtId="0" fontId="4" fillId="0" borderId="0" xfId="2" applyFont="1" applyAlignment="1">
      <alignment vertical="center"/>
    </xf>
    <xf numFmtId="0" fontId="4" fillId="0" borderId="0" xfId="3" applyFont="1">
      <alignment vertical="center"/>
    </xf>
    <xf numFmtId="0" fontId="4" fillId="3" borderId="4" xfId="0" applyFont="1" applyFill="1" applyBorder="1" applyAlignment="1" applyProtection="1">
      <alignment horizontal="center" vertical="center" shrinkToFit="1"/>
    </xf>
    <xf numFmtId="176" fontId="4" fillId="0" borderId="0" xfId="0" quotePrefix="1" applyNumberFormat="1" applyFont="1" applyAlignment="1" applyProtection="1">
      <alignment vertical="center"/>
    </xf>
    <xf numFmtId="176" fontId="4" fillId="0" borderId="0" xfId="0" applyNumberFormat="1" applyFont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right" vertical="center"/>
    </xf>
    <xf numFmtId="0" fontId="11" fillId="0" borderId="0" xfId="4">
      <alignment vertical="center"/>
    </xf>
    <xf numFmtId="0" fontId="4" fillId="0" borderId="47" xfId="0" applyFont="1" applyBorder="1" applyAlignme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176" fontId="4" fillId="2" borderId="8" xfId="0" applyNumberFormat="1" applyFont="1" applyFill="1" applyBorder="1" applyAlignment="1" applyProtection="1">
      <alignment horizontal="left" vertical="center"/>
    </xf>
    <xf numFmtId="0" fontId="4" fillId="2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 shrinkToFit="1"/>
    </xf>
    <xf numFmtId="0" fontId="4" fillId="0" borderId="4" xfId="0" applyFont="1" applyFill="1" applyBorder="1" applyAlignment="1" applyProtection="1">
      <alignment horizontal="center" vertical="center" shrinkToFit="1"/>
    </xf>
    <xf numFmtId="0" fontId="4" fillId="0" borderId="3" xfId="0" applyFont="1" applyFill="1" applyBorder="1" applyAlignment="1" applyProtection="1">
      <alignment horizontal="center" vertical="center" shrinkToFit="1"/>
    </xf>
    <xf numFmtId="0" fontId="4" fillId="3" borderId="6" xfId="0" applyFont="1" applyFill="1" applyBorder="1" applyAlignment="1" applyProtection="1">
      <alignment horizontal="center" vertical="center" shrinkToFit="1"/>
    </xf>
    <xf numFmtId="0" fontId="4" fillId="3" borderId="4" xfId="0" applyFont="1" applyFill="1" applyBorder="1" applyAlignment="1" applyProtection="1">
      <alignment horizontal="center" vertical="center" shrinkToFit="1"/>
    </xf>
    <xf numFmtId="0" fontId="4" fillId="3" borderId="3" xfId="0" applyFont="1" applyFill="1" applyBorder="1" applyAlignment="1" applyProtection="1">
      <alignment horizontal="center" vertical="center" shrinkToFit="1"/>
    </xf>
    <xf numFmtId="0" fontId="4" fillId="0" borderId="2" xfId="0" applyFont="1" applyFill="1" applyBorder="1" applyAlignment="1" applyProtection="1">
      <alignment horizontal="right" vertical="center"/>
      <protection locked="0"/>
    </xf>
    <xf numFmtId="0" fontId="4" fillId="0" borderId="2" xfId="0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Fill="1" applyBorder="1" applyAlignment="1" applyProtection="1">
      <alignment horizontal="center" vertical="center" shrinkToFit="1"/>
      <protection locked="0"/>
    </xf>
    <xf numFmtId="0" fontId="4" fillId="3" borderId="10" xfId="0" applyFont="1" applyFill="1" applyBorder="1" applyAlignment="1" applyProtection="1">
      <alignment horizontal="center" vertical="center" shrinkToFit="1"/>
    </xf>
    <xf numFmtId="0" fontId="4" fillId="3" borderId="9" xfId="0" applyFont="1" applyFill="1" applyBorder="1" applyAlignment="1" applyProtection="1">
      <alignment horizontal="center" vertical="center" shrinkToFit="1"/>
    </xf>
    <xf numFmtId="0" fontId="4" fillId="0" borderId="8" xfId="0" applyFont="1" applyFill="1" applyBorder="1" applyAlignment="1" applyProtection="1">
      <alignment horizontal="right" vertical="center"/>
      <protection locked="0"/>
    </xf>
    <xf numFmtId="0" fontId="4" fillId="0" borderId="8" xfId="0" applyFont="1" applyFill="1" applyBorder="1" applyAlignment="1" applyProtection="1">
      <alignment horizontal="center" vertical="center" shrinkToFit="1"/>
      <protection locked="0"/>
    </xf>
    <xf numFmtId="0" fontId="4" fillId="0" borderId="7" xfId="0" applyFont="1" applyFill="1" applyBorder="1" applyAlignment="1" applyProtection="1">
      <alignment horizontal="center" vertical="center" shrinkToFit="1"/>
      <protection locked="0"/>
    </xf>
    <xf numFmtId="0" fontId="4" fillId="2" borderId="26" xfId="0" applyFont="1" applyFill="1" applyBorder="1" applyAlignment="1" applyProtection="1">
      <alignment horizontal="center" vertical="center" shrinkToFit="1"/>
      <protection locked="0"/>
    </xf>
    <xf numFmtId="0" fontId="4" fillId="2" borderId="4" xfId="0" applyFont="1" applyFill="1" applyBorder="1" applyAlignment="1" applyProtection="1">
      <alignment horizontal="center" vertical="center" shrinkToFit="1"/>
      <protection locked="0"/>
    </xf>
    <xf numFmtId="0" fontId="4" fillId="2" borderId="27" xfId="0" applyFont="1" applyFill="1" applyBorder="1" applyAlignment="1" applyProtection="1">
      <alignment horizontal="center" vertical="center" shrinkToFit="1"/>
      <protection locked="0"/>
    </xf>
    <xf numFmtId="0" fontId="4" fillId="2" borderId="24" xfId="0" applyFont="1" applyFill="1" applyBorder="1" applyAlignment="1" applyProtection="1">
      <alignment horizontal="center" vertical="center" shrinkToFit="1"/>
      <protection locked="0"/>
    </xf>
    <xf numFmtId="0" fontId="4" fillId="2" borderId="10" xfId="0" applyFont="1" applyFill="1" applyBorder="1" applyAlignment="1" applyProtection="1">
      <alignment horizontal="center" vertical="center" shrinkToFit="1"/>
      <protection locked="0"/>
    </xf>
    <xf numFmtId="0" fontId="4" fillId="2" borderId="25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 applyProtection="1">
      <alignment horizontal="center" vertical="center" shrinkToFit="1"/>
    </xf>
    <xf numFmtId="0" fontId="4" fillId="0" borderId="9" xfId="0" applyFont="1" applyFill="1" applyBorder="1" applyAlignment="1" applyProtection="1">
      <alignment horizontal="center" vertical="center" shrinkToFit="1"/>
    </xf>
    <xf numFmtId="0" fontId="4" fillId="0" borderId="12" xfId="0" applyFont="1" applyFill="1" applyBorder="1" applyAlignment="1" applyProtection="1">
      <alignment horizontal="center" vertical="center" shrinkToFit="1"/>
    </xf>
    <xf numFmtId="0" fontId="4" fillId="3" borderId="12" xfId="0" applyFont="1" applyFill="1" applyBorder="1" applyAlignment="1" applyProtection="1">
      <alignment horizontal="center" vertical="center" shrinkToFit="1"/>
    </xf>
    <xf numFmtId="0" fontId="4" fillId="2" borderId="21" xfId="0" applyFont="1" applyFill="1" applyBorder="1" applyAlignment="1" applyProtection="1">
      <alignment horizontal="center" vertical="center" shrinkToFit="1"/>
      <protection locked="0"/>
    </xf>
    <xf numFmtId="0" fontId="4" fillId="2" borderId="22" xfId="0" applyFont="1" applyFill="1" applyBorder="1" applyAlignment="1" applyProtection="1">
      <alignment horizontal="center" vertical="center" shrinkToFit="1"/>
      <protection locked="0"/>
    </xf>
    <xf numFmtId="0" fontId="4" fillId="2" borderId="23" xfId="0" applyFont="1" applyFill="1" applyBorder="1" applyAlignment="1" applyProtection="1">
      <alignment horizontal="center" vertical="center" shrinkToFit="1"/>
      <protection locked="0"/>
    </xf>
    <xf numFmtId="0" fontId="4" fillId="3" borderId="16" xfId="0" applyFont="1" applyFill="1" applyBorder="1" applyAlignment="1" applyProtection="1">
      <alignment horizontal="center" vertical="center" shrinkToFit="1"/>
    </xf>
    <xf numFmtId="0" fontId="4" fillId="3" borderId="15" xfId="0" applyFont="1" applyFill="1" applyBorder="1" applyAlignment="1" applyProtection="1">
      <alignment horizontal="center" vertical="center" shrinkToFit="1"/>
    </xf>
    <xf numFmtId="0" fontId="4" fillId="2" borderId="17" xfId="0" applyFont="1" applyFill="1" applyBorder="1" applyAlignment="1" applyProtection="1">
      <alignment horizontal="center" vertical="center" shrinkToFit="1"/>
      <protection locked="0"/>
    </xf>
    <xf numFmtId="0" fontId="4" fillId="2" borderId="16" xfId="0" applyFont="1" applyFill="1" applyBorder="1" applyAlignment="1" applyProtection="1">
      <alignment horizontal="center" vertical="center" shrinkToFit="1"/>
      <protection locked="0"/>
    </xf>
    <xf numFmtId="0" fontId="4" fillId="2" borderId="15" xfId="0" applyFont="1" applyFill="1" applyBorder="1" applyAlignment="1" applyProtection="1">
      <alignment horizontal="center" vertical="center" shrinkToFit="1"/>
      <protection locked="0"/>
    </xf>
    <xf numFmtId="0" fontId="4" fillId="0" borderId="40" xfId="2" applyFont="1" applyFill="1" applyBorder="1" applyAlignment="1">
      <alignment horizontal="center" vertical="center" shrinkToFit="1"/>
    </xf>
    <xf numFmtId="0" fontId="4" fillId="0" borderId="2" xfId="2" applyFont="1" applyFill="1" applyBorder="1" applyAlignment="1">
      <alignment horizontal="center" vertical="center" shrinkToFit="1"/>
    </xf>
    <xf numFmtId="20" fontId="4" fillId="2" borderId="2" xfId="2" applyNumberFormat="1" applyFont="1" applyFill="1" applyBorder="1" applyAlignment="1">
      <alignment horizontal="center" vertical="center" shrinkToFit="1"/>
    </xf>
    <xf numFmtId="0" fontId="4" fillId="2" borderId="6" xfId="2" applyFont="1" applyFill="1" applyBorder="1" applyAlignment="1">
      <alignment horizontal="center" vertical="center" shrinkToFit="1"/>
    </xf>
    <xf numFmtId="0" fontId="4" fillId="2" borderId="4" xfId="2" applyFont="1" applyFill="1" applyBorder="1" applyAlignment="1">
      <alignment horizontal="center" vertical="center" shrinkToFit="1"/>
    </xf>
    <xf numFmtId="0" fontId="4" fillId="2" borderId="3" xfId="2" applyFont="1" applyFill="1" applyBorder="1" applyAlignment="1">
      <alignment horizontal="center" vertical="center" shrinkToFit="1"/>
    </xf>
    <xf numFmtId="0" fontId="4" fillId="0" borderId="8" xfId="2" applyFont="1" applyFill="1" applyBorder="1" applyAlignment="1">
      <alignment horizontal="center" vertical="center" shrinkToFit="1"/>
    </xf>
    <xf numFmtId="0" fontId="4" fillId="0" borderId="7" xfId="2" applyFont="1" applyFill="1" applyBorder="1" applyAlignment="1">
      <alignment horizontal="center" vertical="center" shrinkToFit="1"/>
    </xf>
    <xf numFmtId="0" fontId="4" fillId="0" borderId="39" xfId="2" applyFont="1" applyFill="1" applyBorder="1" applyAlignment="1">
      <alignment horizontal="center" vertical="center" shrinkToFit="1"/>
    </xf>
    <xf numFmtId="20" fontId="4" fillId="2" borderId="8" xfId="2" applyNumberFormat="1" applyFont="1" applyFill="1" applyBorder="1" applyAlignment="1">
      <alignment horizontal="center" vertical="center" shrinkToFit="1"/>
    </xf>
    <xf numFmtId="0" fontId="4" fillId="2" borderId="12" xfId="2" applyFont="1" applyFill="1" applyBorder="1" applyAlignment="1">
      <alignment horizontal="center" vertical="center" shrinkToFit="1"/>
    </xf>
    <xf numFmtId="0" fontId="4" fillId="2" borderId="10" xfId="2" applyFont="1" applyFill="1" applyBorder="1" applyAlignment="1">
      <alignment horizontal="center" vertical="center" shrinkToFit="1"/>
    </xf>
    <xf numFmtId="0" fontId="4" fillId="2" borderId="9" xfId="2" applyFont="1" applyFill="1" applyBorder="1" applyAlignment="1">
      <alignment horizontal="center" vertical="center" shrinkToFit="1"/>
    </xf>
    <xf numFmtId="0" fontId="4" fillId="0" borderId="19" xfId="0" applyFont="1" applyFill="1" applyBorder="1" applyAlignment="1" applyProtection="1">
      <alignment horizontal="center" vertical="center" shrinkToFit="1"/>
    </xf>
    <xf numFmtId="0" fontId="4" fillId="0" borderId="20" xfId="0" applyFont="1" applyFill="1" applyBorder="1" applyAlignment="1" applyProtection="1">
      <alignment horizontal="center" vertical="center" shrinkToFit="1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 shrinkToFit="1"/>
    </xf>
    <xf numFmtId="0" fontId="4" fillId="0" borderId="1" xfId="2" applyFont="1" applyFill="1" applyBorder="1" applyAlignment="1">
      <alignment horizontal="center" vertical="center" shrinkToFit="1"/>
    </xf>
    <xf numFmtId="0" fontId="4" fillId="0" borderId="12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9" xfId="0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0" fontId="4" fillId="0" borderId="17" xfId="0" applyFont="1" applyFill="1" applyBorder="1" applyAlignment="1" applyProtection="1">
      <alignment horizontal="center" vertical="center" shrinkToFit="1"/>
      <protection locked="0"/>
    </xf>
    <xf numFmtId="0" fontId="4" fillId="0" borderId="14" xfId="0" applyFont="1" applyFill="1" applyBorder="1" applyAlignment="1" applyProtection="1">
      <alignment horizontal="right" vertical="center"/>
      <protection locked="0"/>
    </xf>
    <xf numFmtId="0" fontId="4" fillId="0" borderId="14" xfId="0" applyFont="1" applyFill="1" applyBorder="1" applyAlignment="1" applyProtection="1">
      <alignment horizontal="center" vertical="center" shrinkToFit="1"/>
      <protection locked="0"/>
    </xf>
    <xf numFmtId="0" fontId="4" fillId="0" borderId="13" xfId="0" applyFont="1" applyFill="1" applyBorder="1" applyAlignment="1" applyProtection="1">
      <alignment horizontal="center" vertical="center" shrinkToFit="1"/>
      <protection locked="0"/>
    </xf>
    <xf numFmtId="0" fontId="4" fillId="2" borderId="12" xfId="0" applyFont="1" applyFill="1" applyBorder="1" applyAlignment="1" applyProtection="1">
      <alignment horizontal="center" vertical="center" shrinkToFit="1"/>
      <protection locked="0"/>
    </xf>
    <xf numFmtId="0" fontId="4" fillId="2" borderId="9" xfId="0" applyFont="1" applyFill="1" applyBorder="1" applyAlignment="1" applyProtection="1">
      <alignment horizontal="center" vertical="center" shrinkToFit="1"/>
      <protection locked="0"/>
    </xf>
    <xf numFmtId="0" fontId="4" fillId="3" borderId="30" xfId="2" applyFont="1" applyFill="1" applyBorder="1" applyAlignment="1">
      <alignment horizontal="center" vertical="center" shrinkToFit="1"/>
    </xf>
    <xf numFmtId="0" fontId="4" fillId="3" borderId="31" xfId="2" applyFont="1" applyFill="1" applyBorder="1" applyAlignment="1">
      <alignment horizontal="center" vertical="center" shrinkToFit="1"/>
    </xf>
    <xf numFmtId="0" fontId="4" fillId="3" borderId="32" xfId="2" applyFont="1" applyFill="1" applyBorder="1" applyAlignment="1">
      <alignment horizontal="center" vertical="center" shrinkToFit="1"/>
    </xf>
    <xf numFmtId="0" fontId="4" fillId="3" borderId="33" xfId="2" applyFont="1" applyFill="1" applyBorder="1" applyAlignment="1">
      <alignment horizontal="center" vertical="center" shrinkToFit="1"/>
    </xf>
    <xf numFmtId="0" fontId="4" fillId="3" borderId="34" xfId="2" applyFont="1" applyFill="1" applyBorder="1" applyAlignment="1">
      <alignment horizontal="center" vertical="center" shrinkToFit="1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29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41" xfId="2" applyFont="1" applyFill="1" applyBorder="1" applyAlignment="1">
      <alignment horizontal="center" vertical="center" shrinkToFit="1"/>
    </xf>
    <xf numFmtId="0" fontId="4" fillId="0" borderId="42" xfId="2" applyFont="1" applyFill="1" applyBorder="1" applyAlignment="1">
      <alignment horizontal="center" vertical="center" shrinkToFit="1"/>
    </xf>
    <xf numFmtId="20" fontId="4" fillId="2" borderId="42" xfId="2" applyNumberFormat="1" applyFont="1" applyFill="1" applyBorder="1" applyAlignment="1">
      <alignment horizontal="center" vertical="center" shrinkToFit="1"/>
    </xf>
    <xf numFmtId="0" fontId="4" fillId="2" borderId="36" xfId="2" applyFont="1" applyFill="1" applyBorder="1" applyAlignment="1">
      <alignment horizontal="center" vertical="center" shrinkToFit="1"/>
    </xf>
    <xf numFmtId="0" fontId="4" fillId="2" borderId="37" xfId="2" applyFont="1" applyFill="1" applyBorder="1" applyAlignment="1">
      <alignment horizontal="center" vertical="center" shrinkToFit="1"/>
    </xf>
    <xf numFmtId="0" fontId="4" fillId="2" borderId="38" xfId="2" applyFont="1" applyFill="1" applyBorder="1" applyAlignment="1">
      <alignment horizontal="center" vertical="center" shrinkToFit="1"/>
    </xf>
    <xf numFmtId="0" fontId="4" fillId="0" borderId="43" xfId="2" applyFont="1" applyFill="1" applyBorder="1" applyAlignment="1">
      <alignment horizontal="center" vertical="center" shrinkToFit="1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right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3" borderId="16" xfId="0" applyFont="1" applyFill="1" applyBorder="1" applyAlignment="1">
      <alignment horizontal="center" vertical="center" shrinkToFit="1"/>
    </xf>
    <xf numFmtId="0" fontId="4" fillId="3" borderId="15" xfId="0" applyFont="1" applyFill="1" applyBorder="1" applyAlignment="1">
      <alignment horizontal="center" vertical="center" shrinkToFit="1"/>
    </xf>
    <xf numFmtId="0" fontId="4" fillId="0" borderId="8" xfId="0" applyFont="1" applyBorder="1" applyAlignment="1" applyProtection="1">
      <alignment horizontal="right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2" xfId="0" applyFont="1" applyBorder="1" applyAlignment="1" applyProtection="1">
      <alignment horizontal="right" vertical="center"/>
      <protection locked="0"/>
    </xf>
    <xf numFmtId="0" fontId="4" fillId="3" borderId="6" xfId="0" applyFont="1" applyFill="1" applyBorder="1" applyAlignment="1">
      <alignment horizontal="center" vertical="center" shrinkToFit="1"/>
    </xf>
    <xf numFmtId="0" fontId="4" fillId="3" borderId="4" xfId="0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3" borderId="12" xfId="0" applyFont="1" applyFill="1" applyBorder="1" applyAlignment="1">
      <alignment horizontal="center" vertical="center" shrinkToFit="1"/>
    </xf>
    <xf numFmtId="0" fontId="4" fillId="3" borderId="10" xfId="0" applyFont="1" applyFill="1" applyBorder="1" applyAlignment="1">
      <alignment horizontal="center" vertical="center" shrinkToFit="1"/>
    </xf>
    <xf numFmtId="0" fontId="4" fillId="3" borderId="9" xfId="0" applyFont="1" applyFill="1" applyBorder="1" applyAlignment="1">
      <alignment horizontal="center" vertical="center" shrinkToFit="1"/>
    </xf>
    <xf numFmtId="0" fontId="3" fillId="3" borderId="8" xfId="0" applyFont="1" applyFill="1" applyBorder="1" applyAlignment="1" applyProtection="1">
      <alignment horizontal="center" vertical="center"/>
    </xf>
    <xf numFmtId="0" fontId="4" fillId="0" borderId="47" xfId="0" applyFont="1" applyBorder="1" applyAlignment="1" applyProtection="1">
      <alignment horizontal="left" vertical="center"/>
    </xf>
    <xf numFmtId="0" fontId="4" fillId="3" borderId="45" xfId="2" applyFont="1" applyFill="1" applyBorder="1" applyAlignment="1">
      <alignment horizontal="center" vertical="center" shrinkToFit="1"/>
    </xf>
    <xf numFmtId="0" fontId="4" fillId="3" borderId="46" xfId="2" applyFont="1" applyFill="1" applyBorder="1" applyAlignment="1">
      <alignment horizontal="center" vertical="center" shrinkToFit="1"/>
    </xf>
    <xf numFmtId="0" fontId="4" fillId="0" borderId="14" xfId="2" applyFont="1" applyFill="1" applyBorder="1" applyAlignment="1">
      <alignment horizontal="center" vertical="center" shrinkToFit="1"/>
    </xf>
    <xf numFmtId="0" fontId="4" fillId="0" borderId="13" xfId="2" applyFont="1" applyFill="1" applyBorder="1" applyAlignment="1">
      <alignment horizontal="center" vertical="center" shrinkToFit="1"/>
    </xf>
    <xf numFmtId="0" fontId="4" fillId="0" borderId="35" xfId="2" applyFont="1" applyFill="1" applyBorder="1" applyAlignment="1">
      <alignment horizontal="center" vertical="center" shrinkToFit="1"/>
    </xf>
    <xf numFmtId="20" fontId="4" fillId="2" borderId="14" xfId="2" applyNumberFormat="1" applyFont="1" applyFill="1" applyBorder="1" applyAlignment="1">
      <alignment horizontal="center" vertical="center" shrinkToFit="1"/>
    </xf>
    <xf numFmtId="0" fontId="4" fillId="3" borderId="44" xfId="2" applyFont="1" applyFill="1" applyBorder="1" applyAlignment="1">
      <alignment horizontal="center" vertical="center" shrinkToFit="1"/>
    </xf>
  </cellXfs>
  <cellStyles count="5">
    <cellStyle name="ハイパーリンク" xfId="4" builtinId="8"/>
    <cellStyle name="標準" xfId="0" builtinId="0"/>
    <cellStyle name="標準 2" xfId="1" xr:uid="{00000000-0005-0000-0000-000001000000}"/>
    <cellStyle name="標準 3" xfId="2" xr:uid="{407E77C9-2EE1-4B2A-939E-9E0B573B6047}"/>
    <cellStyle name="標準 3_2012　男子秋季大会" xfId="3" xr:uid="{A85CBF9D-1924-4B59-A72F-BF136633B752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169455</xdr:colOff>
      <xdr:row>0</xdr:row>
      <xdr:rowOff>214628</xdr:rowOff>
    </xdr:from>
    <xdr:to>
      <xdr:col>11</xdr:col>
      <xdr:colOff>143479</xdr:colOff>
      <xdr:row>2</xdr:row>
      <xdr:rowOff>163663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A207CF58-08B7-42A9-AF4A-D4F33D9E92E7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9455" y="214628"/>
          <a:ext cx="2520000" cy="72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294961</xdr:colOff>
      <xdr:row>0</xdr:row>
      <xdr:rowOff>151875</xdr:rowOff>
    </xdr:from>
    <xdr:to>
      <xdr:col>12</xdr:col>
      <xdr:colOff>53832</xdr:colOff>
      <xdr:row>2</xdr:row>
      <xdr:rowOff>100910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1D9B009E-B0FB-4EBF-AE2A-CC236D67FF8D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4961" y="151875"/>
          <a:ext cx="2520000" cy="72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196349</xdr:colOff>
      <xdr:row>0</xdr:row>
      <xdr:rowOff>277381</xdr:rowOff>
    </xdr:from>
    <xdr:to>
      <xdr:col>11</xdr:col>
      <xdr:colOff>170373</xdr:colOff>
      <xdr:row>2</xdr:row>
      <xdr:rowOff>226416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32FCF4F6-24EE-43D1-81B8-DE9B9B6B397C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349" y="277381"/>
          <a:ext cx="2520000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ba.u12category.report.2@gmail.com" TargetMode="External"/><Relationship Id="rId1" Type="http://schemas.openxmlformats.org/officeDocument/2006/relationships/hyperlink" Target="mailto:sba.u12category.report@gmail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ba.u12category.report.2@gmail.com" TargetMode="External"/><Relationship Id="rId1" Type="http://schemas.openxmlformats.org/officeDocument/2006/relationships/hyperlink" Target="mailto:sba.u12category.report@gmail.com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sba.u12category.report.2@gmail.com" TargetMode="External"/><Relationship Id="rId1" Type="http://schemas.openxmlformats.org/officeDocument/2006/relationships/hyperlink" Target="mailto:sba.u12category.report@gmail.com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5FBEA-BF9A-488F-B72D-6222B3C29C58}">
  <sheetPr>
    <pageSetUpPr fitToPage="1"/>
  </sheetPr>
  <dimension ref="B1:DG60"/>
  <sheetViews>
    <sheetView tabSelected="1" view="pageBreakPreview" topLeftCell="A4" zoomScale="70" zoomScaleNormal="100" zoomScaleSheetLayoutView="70" workbookViewId="0">
      <selection activeCell="AH13" sqref="AH13"/>
    </sheetView>
  </sheetViews>
  <sheetFormatPr defaultColWidth="9" defaultRowHeight="19.5"/>
  <cols>
    <col min="1" max="1" width="5.81640625" style="14" customWidth="1"/>
    <col min="2" max="41" width="3.08984375" style="14" customWidth="1"/>
    <col min="42" max="42" width="5.81640625" style="14" customWidth="1"/>
    <col min="43" max="43" width="26.36328125" style="14" hidden="1" customWidth="1"/>
    <col min="44" max="44" width="13.54296875" style="14" hidden="1" customWidth="1"/>
    <col min="45" max="65" width="3.08984375" style="14" customWidth="1"/>
    <col min="66" max="111" width="3.36328125" style="14" customWidth="1"/>
    <col min="112" max="16384" width="9" style="14"/>
  </cols>
  <sheetData>
    <row r="1" spans="2:111" ht="30" customHeight="1"/>
    <row r="2" spans="2:111" ht="30" customHeight="1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</row>
    <row r="3" spans="2:111" ht="30" customHeight="1"/>
    <row r="4" spans="2:111" ht="30" customHeight="1">
      <c r="B4" s="62" t="s">
        <v>78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</row>
    <row r="5" spans="2:111" ht="30" customHeight="1">
      <c r="B5" s="39"/>
    </row>
    <row r="6" spans="2:111" ht="20" customHeight="1">
      <c r="B6" s="170" t="s">
        <v>44</v>
      </c>
      <c r="C6" s="170"/>
      <c r="D6" s="170"/>
      <c r="E6" s="170"/>
      <c r="F6" s="170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Q6" s="14" t="s">
        <v>48</v>
      </c>
      <c r="AR6" s="55">
        <v>44205</v>
      </c>
    </row>
    <row r="7" spans="2:111" ht="20" customHeight="1">
      <c r="B7" s="170" t="s">
        <v>45</v>
      </c>
      <c r="C7" s="170"/>
      <c r="D7" s="170"/>
      <c r="E7" s="170"/>
      <c r="F7" s="170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Q7" s="14" t="s">
        <v>49</v>
      </c>
      <c r="AR7" s="55">
        <v>44206</v>
      </c>
    </row>
    <row r="8" spans="2:111" ht="20" customHeight="1">
      <c r="B8" s="170" t="s">
        <v>68</v>
      </c>
      <c r="C8" s="170"/>
      <c r="D8" s="170"/>
      <c r="E8" s="170"/>
      <c r="F8" s="170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Q8" s="14" t="s">
        <v>50</v>
      </c>
      <c r="AR8" s="56">
        <v>44211</v>
      </c>
    </row>
    <row r="9" spans="2:111" ht="20" customHeight="1">
      <c r="B9" s="170" t="s">
        <v>46</v>
      </c>
      <c r="C9" s="170"/>
      <c r="D9" s="170"/>
      <c r="E9" s="170"/>
      <c r="F9" s="170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Q9" s="14" t="s">
        <v>51</v>
      </c>
      <c r="AR9" s="56">
        <v>44212</v>
      </c>
    </row>
    <row r="10" spans="2:111" ht="20" customHeight="1">
      <c r="B10" s="170" t="s">
        <v>47</v>
      </c>
      <c r="C10" s="170"/>
      <c r="D10" s="170"/>
      <c r="E10" s="170"/>
      <c r="F10" s="170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Q10" s="14" t="s">
        <v>52</v>
      </c>
      <c r="AR10" s="56">
        <v>44219</v>
      </c>
    </row>
    <row r="11" spans="2:111" ht="20" customHeight="1">
      <c r="B11" s="170" t="s">
        <v>58</v>
      </c>
      <c r="C11" s="170"/>
      <c r="D11" s="170"/>
      <c r="E11" s="170"/>
      <c r="F11" s="170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Q11" s="14" t="s">
        <v>53</v>
      </c>
      <c r="AR11" s="56">
        <v>44226</v>
      </c>
    </row>
    <row r="12" spans="2:111" ht="20" customHeight="1">
      <c r="B12" s="39"/>
      <c r="AQ12" s="16" t="s">
        <v>54</v>
      </c>
    </row>
    <row r="13" spans="2:111" s="16" customFormat="1" ht="20" customHeight="1" thickBot="1">
      <c r="B13" s="18" t="s">
        <v>26</v>
      </c>
      <c r="C13" s="15"/>
      <c r="D13" s="15"/>
      <c r="E13" s="15"/>
      <c r="F13" s="15"/>
      <c r="G13" s="15"/>
      <c r="H13" s="15"/>
      <c r="I13" s="15"/>
      <c r="J13" s="15"/>
      <c r="K13" s="15"/>
      <c r="AQ13" s="16" t="s">
        <v>55</v>
      </c>
    </row>
    <row r="14" spans="2:111" s="16" customFormat="1" ht="20" customHeight="1" thickBot="1">
      <c r="B14" s="140" t="s">
        <v>24</v>
      </c>
      <c r="C14" s="138"/>
      <c r="D14" s="138"/>
      <c r="E14" s="138"/>
      <c r="F14" s="139"/>
      <c r="G14" s="135" t="str">
        <f>IF($B15="","",$B15)</f>
        <v>A</v>
      </c>
      <c r="H14" s="136"/>
      <c r="I14" s="136"/>
      <c r="J14" s="136"/>
      <c r="K14" s="136"/>
      <c r="L14" s="136" t="str">
        <f>IF($B16="","",$B16)</f>
        <v>B</v>
      </c>
      <c r="M14" s="136"/>
      <c r="N14" s="136"/>
      <c r="O14" s="136"/>
      <c r="P14" s="136"/>
      <c r="Q14" s="136" t="str">
        <f>IF($B17="","",$B17)</f>
        <v>C</v>
      </c>
      <c r="R14" s="136"/>
      <c r="S14" s="136"/>
      <c r="T14" s="136"/>
      <c r="U14" s="136"/>
      <c r="V14" s="137" t="s">
        <v>2</v>
      </c>
      <c r="W14" s="136"/>
      <c r="X14" s="136"/>
      <c r="Y14" s="136"/>
      <c r="Z14" s="138" t="s">
        <v>3</v>
      </c>
      <c r="AA14" s="138"/>
      <c r="AB14" s="138"/>
      <c r="AC14" s="138" t="s">
        <v>17</v>
      </c>
      <c r="AD14" s="138"/>
      <c r="AE14" s="138"/>
      <c r="AF14" s="139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16" t="s">
        <v>56</v>
      </c>
    </row>
    <row r="15" spans="2:111" s="16" customFormat="1" ht="20" customHeight="1">
      <c r="B15" s="91" t="s">
        <v>7</v>
      </c>
      <c r="C15" s="92"/>
      <c r="D15" s="92"/>
      <c r="E15" s="92"/>
      <c r="F15" s="93"/>
      <c r="G15" s="153"/>
      <c r="H15" s="153"/>
      <c r="I15" s="45"/>
      <c r="J15" s="153"/>
      <c r="K15" s="154"/>
      <c r="L15" s="122" t="str">
        <f>IF(OR(N26=""),"",N26)</f>
        <v/>
      </c>
      <c r="M15" s="120"/>
      <c r="N15" s="40" t="str">
        <f>IF(L15="","",IF(L15&lt;=O15,"●","○"))</f>
        <v/>
      </c>
      <c r="O15" s="120" t="str">
        <f>IF(OR(Q26=""),"",Q26)</f>
        <v/>
      </c>
      <c r="P15" s="121"/>
      <c r="Q15" s="122" t="str">
        <f>IF(OR(Q28=""),"",Q28)</f>
        <v/>
      </c>
      <c r="R15" s="120"/>
      <c r="S15" s="40" t="str">
        <f>IF(Q15="","",IF(Q15&lt;=T15,"●","○"))</f>
        <v/>
      </c>
      <c r="T15" s="120" t="str">
        <f>IF(OR(N28=""),"",N28)</f>
        <v/>
      </c>
      <c r="U15" s="121"/>
      <c r="V15" s="19">
        <f>COUNTIF(G15:U15,"○")</f>
        <v>0</v>
      </c>
      <c r="W15" s="20" t="s">
        <v>1</v>
      </c>
      <c r="X15" s="21">
        <f>COUNTIF(I15:W15,"●")</f>
        <v>0</v>
      </c>
      <c r="Y15" s="22" t="s">
        <v>0</v>
      </c>
      <c r="Z15" s="150">
        <f>AI15</f>
        <v>0</v>
      </c>
      <c r="AA15" s="150"/>
      <c r="AB15" s="150"/>
      <c r="AC15" s="151" t="str">
        <f>IF(OR($Z15=0),"",RANK($Z15,$AI$15:$AI$17))</f>
        <v/>
      </c>
      <c r="AD15" s="151"/>
      <c r="AE15" s="151"/>
      <c r="AF15" s="152"/>
      <c r="AG15" s="48">
        <f>COUNTIF(G15:U15,"○")</f>
        <v>0</v>
      </c>
      <c r="AH15" s="48">
        <f>COUNTIF(G15:U15,"●")</f>
        <v>0</v>
      </c>
      <c r="AI15" s="48">
        <f>SUM(AG15*2+AH15*1)</f>
        <v>0</v>
      </c>
      <c r="AJ15" s="48"/>
      <c r="AK15" s="48"/>
      <c r="AL15" s="48"/>
      <c r="AM15" s="48"/>
      <c r="AN15" s="48"/>
      <c r="AO15" s="48"/>
      <c r="AP15" s="48"/>
      <c r="AQ15" s="16" t="s">
        <v>57</v>
      </c>
    </row>
    <row r="16" spans="2:111" s="16" customFormat="1" ht="20" customHeight="1">
      <c r="B16" s="84" t="s">
        <v>8</v>
      </c>
      <c r="C16" s="85"/>
      <c r="D16" s="85"/>
      <c r="E16" s="85"/>
      <c r="F16" s="86"/>
      <c r="G16" s="165" t="str">
        <f>IF(O15="","",O15)</f>
        <v/>
      </c>
      <c r="H16" s="165"/>
      <c r="I16" s="38" t="str">
        <f>IF(G16="","",IF(G16&lt;=J16,"●","○"))</f>
        <v/>
      </c>
      <c r="J16" s="165" t="str">
        <f>IF(L15="","",L15)</f>
        <v/>
      </c>
      <c r="K16" s="166"/>
      <c r="L16" s="167"/>
      <c r="M16" s="168"/>
      <c r="N16" s="46"/>
      <c r="O16" s="168"/>
      <c r="P16" s="169"/>
      <c r="Q16" s="117" t="str">
        <f>IF(OR(Q27=""),"",Q27)</f>
        <v/>
      </c>
      <c r="R16" s="118"/>
      <c r="S16" s="41" t="str">
        <f>IF(Q16="","",IF(Q16&lt;=T16,"●","○"))</f>
        <v/>
      </c>
      <c r="T16" s="118" t="str">
        <f>IF(OR(N27=""),"",N27)</f>
        <v/>
      </c>
      <c r="U16" s="119"/>
      <c r="V16" s="23">
        <f>COUNTIF(G16:U16,"○")</f>
        <v>0</v>
      </c>
      <c r="W16" s="24" t="s">
        <v>1</v>
      </c>
      <c r="X16" s="25">
        <f>COUNTIF(I16:W16,"●")</f>
        <v>0</v>
      </c>
      <c r="Y16" s="26" t="s">
        <v>0</v>
      </c>
      <c r="Z16" s="155">
        <f>AI16</f>
        <v>0</v>
      </c>
      <c r="AA16" s="155"/>
      <c r="AB16" s="155"/>
      <c r="AC16" s="156" t="str">
        <f t="shared" ref="AC16:AC17" si="0">IF(OR($Z16=0),"",RANK($Z16,$AI$15:$AI$17))</f>
        <v/>
      </c>
      <c r="AD16" s="156"/>
      <c r="AE16" s="156"/>
      <c r="AF16" s="157"/>
      <c r="AG16" s="48">
        <f t="shared" ref="AG16:AG17" si="1">COUNTIF(G16:U16,"○")</f>
        <v>0</v>
      </c>
      <c r="AH16" s="48">
        <f t="shared" ref="AH16:AH17" si="2">COUNTIF(G16:U16,"●")</f>
        <v>0</v>
      </c>
      <c r="AI16" s="48">
        <f>SUM(AG16*2+AH16*1)</f>
        <v>0</v>
      </c>
      <c r="AJ16" s="48"/>
      <c r="AK16" s="48"/>
      <c r="AL16" s="48"/>
      <c r="AM16" s="48"/>
      <c r="AN16" s="48"/>
      <c r="AO16" s="48"/>
      <c r="AP16" s="48"/>
    </row>
    <row r="17" spans="2:42" s="16" customFormat="1" ht="20" customHeight="1" thickBot="1">
      <c r="B17" s="81" t="s">
        <v>9</v>
      </c>
      <c r="C17" s="82"/>
      <c r="D17" s="82"/>
      <c r="E17" s="82"/>
      <c r="F17" s="83"/>
      <c r="G17" s="158" t="str">
        <f>IF(T15="","",T15)</f>
        <v/>
      </c>
      <c r="H17" s="158"/>
      <c r="I17" s="37" t="str">
        <f>IF(G17="","",IF(G17&lt;=J17,"●","○"))</f>
        <v/>
      </c>
      <c r="J17" s="158" t="str">
        <f>IF(Q15="","",Q15)</f>
        <v/>
      </c>
      <c r="K17" s="159"/>
      <c r="L17" s="160" t="str">
        <f>IF(T16="","",T16)</f>
        <v/>
      </c>
      <c r="M17" s="158"/>
      <c r="N17" s="37" t="str">
        <f>IF(L17="","",IF(L17&lt;=O17,"●","○"))</f>
        <v/>
      </c>
      <c r="O17" s="158" t="str">
        <f>IF(Q16="","",Q16)</f>
        <v/>
      </c>
      <c r="P17" s="159"/>
      <c r="Q17" s="162"/>
      <c r="R17" s="163"/>
      <c r="S17" s="47"/>
      <c r="T17" s="163"/>
      <c r="U17" s="164"/>
      <c r="V17" s="27">
        <f>COUNTIF(G17:U17,"○")</f>
        <v>0</v>
      </c>
      <c r="W17" s="28" t="s">
        <v>1</v>
      </c>
      <c r="X17" s="29">
        <f>COUNTIF(I17:W17,"●")</f>
        <v>0</v>
      </c>
      <c r="Y17" s="30" t="s">
        <v>0</v>
      </c>
      <c r="Z17" s="161">
        <f>AI17</f>
        <v>0</v>
      </c>
      <c r="AA17" s="161"/>
      <c r="AB17" s="161"/>
      <c r="AC17" s="148" t="str">
        <f t="shared" si="0"/>
        <v/>
      </c>
      <c r="AD17" s="148"/>
      <c r="AE17" s="148"/>
      <c r="AF17" s="149"/>
      <c r="AG17" s="48">
        <f t="shared" si="1"/>
        <v>0</v>
      </c>
      <c r="AH17" s="48">
        <f t="shared" si="2"/>
        <v>0</v>
      </c>
      <c r="AI17" s="48">
        <f>SUM(AG17*2+AH17*1)</f>
        <v>0</v>
      </c>
      <c r="AJ17" s="48"/>
      <c r="AK17" s="48"/>
      <c r="AL17" s="48"/>
      <c r="AM17" s="48"/>
      <c r="AN17" s="48"/>
      <c r="AO17" s="48"/>
      <c r="AP17" s="48"/>
    </row>
    <row r="18" spans="2:42" s="15" customFormat="1" ht="20" customHeight="1" thickBot="1">
      <c r="B18" s="17"/>
      <c r="C18" s="17"/>
      <c r="D18" s="17"/>
      <c r="E18" s="17"/>
      <c r="F18" s="17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2"/>
      <c r="W18" s="33"/>
      <c r="X18" s="32"/>
      <c r="Y18" s="33"/>
      <c r="Z18" s="1"/>
      <c r="AA18" s="1"/>
      <c r="AB18" s="1"/>
      <c r="AC18" s="34"/>
      <c r="AD18" s="34"/>
      <c r="AE18" s="34"/>
      <c r="AF18" s="34"/>
      <c r="AG18" s="57"/>
      <c r="AH18" s="57"/>
      <c r="AI18" s="57"/>
      <c r="AJ18" s="57"/>
      <c r="AK18" s="57"/>
      <c r="AL18" s="57"/>
      <c r="AM18" s="57"/>
      <c r="AN18" s="57"/>
      <c r="AO18" s="57"/>
      <c r="AP18" s="57"/>
    </row>
    <row r="19" spans="2:42" ht="20" customHeight="1" thickBot="1">
      <c r="B19" s="140" t="s">
        <v>25</v>
      </c>
      <c r="C19" s="138"/>
      <c r="D19" s="138"/>
      <c r="E19" s="138"/>
      <c r="F19" s="139"/>
      <c r="G19" s="135" t="str">
        <f>IF($B20="","",$B20)</f>
        <v>D</v>
      </c>
      <c r="H19" s="136"/>
      <c r="I19" s="136"/>
      <c r="J19" s="136"/>
      <c r="K19" s="136"/>
      <c r="L19" s="136" t="str">
        <f>IF($B21="","",$B21)</f>
        <v>E</v>
      </c>
      <c r="M19" s="136"/>
      <c r="N19" s="136"/>
      <c r="O19" s="136"/>
      <c r="P19" s="136"/>
      <c r="Q19" s="136" t="str">
        <f>IF($B22="","",$B22)</f>
        <v>F</v>
      </c>
      <c r="R19" s="136"/>
      <c r="S19" s="136"/>
      <c r="T19" s="136"/>
      <c r="U19" s="136"/>
      <c r="V19" s="137" t="s">
        <v>2</v>
      </c>
      <c r="W19" s="136"/>
      <c r="X19" s="136"/>
      <c r="Y19" s="136"/>
      <c r="Z19" s="138" t="s">
        <v>3</v>
      </c>
      <c r="AA19" s="138"/>
      <c r="AB19" s="138"/>
      <c r="AC19" s="138" t="s">
        <v>17</v>
      </c>
      <c r="AD19" s="138"/>
      <c r="AE19" s="138"/>
      <c r="AF19" s="139"/>
      <c r="AG19" s="58"/>
      <c r="AH19" s="58"/>
      <c r="AI19" s="58"/>
      <c r="AJ19" s="58"/>
      <c r="AK19" s="58"/>
      <c r="AL19" s="58"/>
      <c r="AM19" s="58"/>
      <c r="AN19" s="58"/>
      <c r="AO19" s="58"/>
      <c r="AP19" s="58"/>
    </row>
    <row r="20" spans="2:42" ht="20" customHeight="1">
      <c r="B20" s="91" t="s">
        <v>11</v>
      </c>
      <c r="C20" s="92"/>
      <c r="D20" s="92"/>
      <c r="E20" s="92"/>
      <c r="F20" s="93"/>
      <c r="G20" s="153"/>
      <c r="H20" s="153"/>
      <c r="I20" s="45"/>
      <c r="J20" s="153"/>
      <c r="K20" s="154"/>
      <c r="L20" s="122" t="str">
        <f>IF(OR(N29=""),"",N29)</f>
        <v/>
      </c>
      <c r="M20" s="120"/>
      <c r="N20" s="40" t="str">
        <f>IF(L20="","",IF(L20&lt;=O20,"●","○"))</f>
        <v/>
      </c>
      <c r="O20" s="120" t="str">
        <f>IF(OR(Q29=""),"",Q29)</f>
        <v/>
      </c>
      <c r="P20" s="121"/>
      <c r="Q20" s="122" t="str">
        <f>IF(OR(Q31=""),"",Q31)</f>
        <v/>
      </c>
      <c r="R20" s="120"/>
      <c r="S20" s="40" t="str">
        <f>IF(Q20="","",IF(Q20&lt;=T20,"●","○"))</f>
        <v/>
      </c>
      <c r="T20" s="120" t="str">
        <f>IF(OR(N31=""),"",N31)</f>
        <v/>
      </c>
      <c r="U20" s="121"/>
      <c r="V20" s="19">
        <f>COUNTIF(G20:U20,"○")</f>
        <v>0</v>
      </c>
      <c r="W20" s="20" t="s">
        <v>1</v>
      </c>
      <c r="X20" s="21">
        <f>COUNTIF(I20:W20,"●")</f>
        <v>0</v>
      </c>
      <c r="Y20" s="22" t="s">
        <v>0</v>
      </c>
      <c r="Z20" s="150">
        <f>AI20</f>
        <v>0</v>
      </c>
      <c r="AA20" s="150"/>
      <c r="AB20" s="150"/>
      <c r="AC20" s="151" t="str">
        <f>IF(OR(Z20=0),"",RANK($Z20,$AI$20:$AI$22))</f>
        <v/>
      </c>
      <c r="AD20" s="151"/>
      <c r="AE20" s="151"/>
      <c r="AF20" s="152"/>
      <c r="AG20" s="48">
        <f>COUNTIF(G20:U20,"○")</f>
        <v>0</v>
      </c>
      <c r="AH20" s="48">
        <f>COUNTIF(G20:U20,"●")</f>
        <v>0</v>
      </c>
      <c r="AI20" s="48">
        <f>SUM(AG20*2+AH20*1)</f>
        <v>0</v>
      </c>
      <c r="AJ20" s="58"/>
      <c r="AK20" s="58"/>
      <c r="AL20" s="58"/>
      <c r="AM20" s="58"/>
      <c r="AN20" s="58"/>
      <c r="AO20" s="58"/>
      <c r="AP20" s="58"/>
    </row>
    <row r="21" spans="2:42" ht="20" customHeight="1">
      <c r="B21" s="84" t="s">
        <v>12</v>
      </c>
      <c r="C21" s="85"/>
      <c r="D21" s="85"/>
      <c r="E21" s="85"/>
      <c r="F21" s="86"/>
      <c r="G21" s="165" t="str">
        <f>IF(O20="","",O20)</f>
        <v/>
      </c>
      <c r="H21" s="165"/>
      <c r="I21" s="38" t="str">
        <f>IF(G21="","",IF(G21&lt;=J21,"●","○"))</f>
        <v/>
      </c>
      <c r="J21" s="165" t="str">
        <f>IF(L20="","",L20)</f>
        <v/>
      </c>
      <c r="K21" s="166"/>
      <c r="L21" s="167"/>
      <c r="M21" s="168"/>
      <c r="N21" s="46"/>
      <c r="O21" s="168"/>
      <c r="P21" s="169"/>
      <c r="Q21" s="117" t="str">
        <f>IF(OR(Q30=""),"",Q30)</f>
        <v/>
      </c>
      <c r="R21" s="118"/>
      <c r="S21" s="41" t="str">
        <f>IF(Q21="","",IF(Q21&lt;=T21,"●","○"))</f>
        <v/>
      </c>
      <c r="T21" s="118" t="str">
        <f>IF(OR(N30=""),"",N30)</f>
        <v/>
      </c>
      <c r="U21" s="119"/>
      <c r="V21" s="23">
        <f>COUNTIF(G21:U21,"○")</f>
        <v>0</v>
      </c>
      <c r="W21" s="24" t="s">
        <v>1</v>
      </c>
      <c r="X21" s="25">
        <f>COUNTIF(I21:W21,"●")</f>
        <v>0</v>
      </c>
      <c r="Y21" s="26" t="s">
        <v>0</v>
      </c>
      <c r="Z21" s="155">
        <f>AI21</f>
        <v>0</v>
      </c>
      <c r="AA21" s="155"/>
      <c r="AB21" s="155"/>
      <c r="AC21" s="156" t="str">
        <f t="shared" ref="AC21:AC22" si="3">IF(OR(Z21=0),"",RANK($Z21,$AI$20:$AI$22))</f>
        <v/>
      </c>
      <c r="AD21" s="156"/>
      <c r="AE21" s="156"/>
      <c r="AF21" s="157"/>
      <c r="AG21" s="48">
        <f t="shared" ref="AG21:AG22" si="4">COUNTIF(G21:U21,"○")</f>
        <v>0</v>
      </c>
      <c r="AH21" s="48">
        <f t="shared" ref="AH21:AH22" si="5">COUNTIF(G21:U21,"●")</f>
        <v>0</v>
      </c>
      <c r="AI21" s="48">
        <f>SUM(AG21*2+AH21*1)</f>
        <v>0</v>
      </c>
      <c r="AJ21" s="58"/>
      <c r="AK21" s="58"/>
      <c r="AL21" s="58"/>
      <c r="AM21" s="58"/>
      <c r="AN21" s="58"/>
      <c r="AO21" s="58"/>
      <c r="AP21" s="58"/>
    </row>
    <row r="22" spans="2:42" ht="20" customHeight="1" thickBot="1">
      <c r="B22" s="81" t="s">
        <v>13</v>
      </c>
      <c r="C22" s="82"/>
      <c r="D22" s="82"/>
      <c r="E22" s="82"/>
      <c r="F22" s="83"/>
      <c r="G22" s="158" t="str">
        <f>IF(T20="","",T20)</f>
        <v/>
      </c>
      <c r="H22" s="158"/>
      <c r="I22" s="37" t="str">
        <f>IF(G22="","",IF(G22&lt;=J22,"●","○"))</f>
        <v/>
      </c>
      <c r="J22" s="158" t="str">
        <f>IF(Q20="","",Q20)</f>
        <v/>
      </c>
      <c r="K22" s="159"/>
      <c r="L22" s="160" t="str">
        <f>IF(T21="","",T21)</f>
        <v/>
      </c>
      <c r="M22" s="158"/>
      <c r="N22" s="37" t="str">
        <f>IF(L22="","",IF(L22&lt;=O22,"●","○"))</f>
        <v/>
      </c>
      <c r="O22" s="158" t="str">
        <f>IF(Q21="","",Q21)</f>
        <v/>
      </c>
      <c r="P22" s="159"/>
      <c r="Q22" s="162"/>
      <c r="R22" s="163"/>
      <c r="S22" s="47"/>
      <c r="T22" s="163"/>
      <c r="U22" s="164"/>
      <c r="V22" s="27">
        <f>COUNTIF(G22:U22,"○")</f>
        <v>0</v>
      </c>
      <c r="W22" s="28" t="s">
        <v>1</v>
      </c>
      <c r="X22" s="29">
        <f>COUNTIF(I22:W22,"●")</f>
        <v>0</v>
      </c>
      <c r="Y22" s="30" t="s">
        <v>0</v>
      </c>
      <c r="Z22" s="161">
        <f>AI22</f>
        <v>0</v>
      </c>
      <c r="AA22" s="161"/>
      <c r="AB22" s="161"/>
      <c r="AC22" s="148" t="str">
        <f t="shared" si="3"/>
        <v/>
      </c>
      <c r="AD22" s="148"/>
      <c r="AE22" s="148"/>
      <c r="AF22" s="149"/>
      <c r="AG22" s="48">
        <f t="shared" si="4"/>
        <v>0</v>
      </c>
      <c r="AH22" s="48">
        <f t="shared" si="5"/>
        <v>0</v>
      </c>
      <c r="AI22" s="48">
        <f>SUM(AG22*2+AH22*1)</f>
        <v>0</v>
      </c>
      <c r="AJ22" s="58"/>
      <c r="AK22" s="58"/>
      <c r="AL22" s="58"/>
      <c r="AM22" s="58"/>
      <c r="AN22" s="58"/>
      <c r="AO22" s="58"/>
      <c r="AP22" s="58"/>
    </row>
    <row r="23" spans="2:42" ht="20" customHeight="1"/>
    <row r="24" spans="2:42" ht="20" customHeight="1" thickBot="1">
      <c r="B24" s="52" t="s">
        <v>16</v>
      </c>
      <c r="C24" s="52"/>
      <c r="D24" s="52"/>
      <c r="E24" s="53"/>
      <c r="F24" s="53"/>
      <c r="G24" s="53"/>
      <c r="H24" s="53"/>
      <c r="I24" s="53"/>
      <c r="J24" s="53"/>
      <c r="K24" s="53"/>
      <c r="L24" s="52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</row>
    <row r="25" spans="2:42" ht="20" customHeight="1" thickBot="1">
      <c r="B25" s="128" t="s">
        <v>62</v>
      </c>
      <c r="C25" s="129"/>
      <c r="D25" s="129"/>
      <c r="E25" s="129"/>
      <c r="F25" s="130"/>
      <c r="G25" s="131" t="s">
        <v>63</v>
      </c>
      <c r="H25" s="129"/>
      <c r="I25" s="129"/>
      <c r="J25" s="129"/>
      <c r="K25" s="129"/>
      <c r="L25" s="129"/>
      <c r="M25" s="130"/>
      <c r="N25" s="131" t="s">
        <v>14</v>
      </c>
      <c r="O25" s="129"/>
      <c r="P25" s="129"/>
      <c r="Q25" s="129"/>
      <c r="R25" s="130"/>
      <c r="S25" s="131" t="s">
        <v>64</v>
      </c>
      <c r="T25" s="129"/>
      <c r="U25" s="129"/>
      <c r="V25" s="129"/>
      <c r="W25" s="129"/>
      <c r="X25" s="129"/>
      <c r="Y25" s="130"/>
      <c r="Z25" s="131" t="s">
        <v>65</v>
      </c>
      <c r="AA25" s="129"/>
      <c r="AB25" s="129"/>
      <c r="AC25" s="129"/>
      <c r="AD25" s="129"/>
      <c r="AE25" s="130"/>
      <c r="AF25" s="131" t="s">
        <v>66</v>
      </c>
      <c r="AG25" s="129"/>
      <c r="AH25" s="129"/>
      <c r="AI25" s="129"/>
      <c r="AJ25" s="129"/>
      <c r="AK25" s="129"/>
      <c r="AL25" s="129"/>
      <c r="AM25" s="129"/>
      <c r="AN25" s="129"/>
      <c r="AO25" s="132"/>
    </row>
    <row r="26" spans="2:42" ht="20" customHeight="1" thickTop="1">
      <c r="B26" s="141" t="s">
        <v>18</v>
      </c>
      <c r="C26" s="142"/>
      <c r="D26" s="143"/>
      <c r="E26" s="143"/>
      <c r="F26" s="143"/>
      <c r="G26" s="142" t="str">
        <f>IF(OR($B$15=""),"",$B$15)</f>
        <v>A</v>
      </c>
      <c r="H26" s="142"/>
      <c r="I26" s="142"/>
      <c r="J26" s="142"/>
      <c r="K26" s="142"/>
      <c r="L26" s="142"/>
      <c r="M26" s="142"/>
      <c r="N26" s="144"/>
      <c r="O26" s="145"/>
      <c r="P26" s="42" t="s">
        <v>15</v>
      </c>
      <c r="Q26" s="145"/>
      <c r="R26" s="146"/>
      <c r="S26" s="142" t="str">
        <f>IF(OR($B$16=""),"",$B$16)</f>
        <v>B</v>
      </c>
      <c r="T26" s="142"/>
      <c r="U26" s="142"/>
      <c r="V26" s="142"/>
      <c r="W26" s="142"/>
      <c r="X26" s="142"/>
      <c r="Y26" s="142"/>
      <c r="Z26" s="142" t="str">
        <f>IF(OR($B$17=""),"",$B$17)</f>
        <v>C</v>
      </c>
      <c r="AA26" s="142"/>
      <c r="AB26" s="142"/>
      <c r="AC26" s="142"/>
      <c r="AD26" s="142"/>
      <c r="AE26" s="142"/>
      <c r="AF26" s="142" t="str">
        <f>IF(OR($B$17=""),"",$B$17)</f>
        <v>C</v>
      </c>
      <c r="AG26" s="142"/>
      <c r="AH26" s="142"/>
      <c r="AI26" s="142"/>
      <c r="AJ26" s="142"/>
      <c r="AK26" s="142" t="str">
        <f>IF(OR($B$17=""),"",$B$17)</f>
        <v>C</v>
      </c>
      <c r="AL26" s="142"/>
      <c r="AM26" s="142"/>
      <c r="AN26" s="142"/>
      <c r="AO26" s="147"/>
    </row>
    <row r="27" spans="2:42" ht="20" customHeight="1">
      <c r="B27" s="107" t="s">
        <v>19</v>
      </c>
      <c r="C27" s="105"/>
      <c r="D27" s="108"/>
      <c r="E27" s="108"/>
      <c r="F27" s="108"/>
      <c r="G27" s="105" t="str">
        <f>IF(OR($B$17=""),"",$B$17)</f>
        <v>C</v>
      </c>
      <c r="H27" s="105"/>
      <c r="I27" s="105"/>
      <c r="J27" s="105"/>
      <c r="K27" s="105"/>
      <c r="L27" s="105"/>
      <c r="M27" s="105"/>
      <c r="N27" s="109"/>
      <c r="O27" s="110"/>
      <c r="P27" s="43" t="s">
        <v>15</v>
      </c>
      <c r="Q27" s="110"/>
      <c r="R27" s="111"/>
      <c r="S27" s="105" t="str">
        <f>IF(OR($B$16=""),"",$B$16)</f>
        <v>B</v>
      </c>
      <c r="T27" s="105"/>
      <c r="U27" s="105"/>
      <c r="V27" s="105"/>
      <c r="W27" s="105"/>
      <c r="X27" s="105"/>
      <c r="Y27" s="105"/>
      <c r="Z27" s="105" t="str">
        <f>IF(OR($B$15=""),"",$B$15)</f>
        <v>A</v>
      </c>
      <c r="AA27" s="105"/>
      <c r="AB27" s="105"/>
      <c r="AC27" s="105"/>
      <c r="AD27" s="105"/>
      <c r="AE27" s="105"/>
      <c r="AF27" s="105" t="str">
        <f>IF(OR($B$15=""),"",$B$15)</f>
        <v>A</v>
      </c>
      <c r="AG27" s="105"/>
      <c r="AH27" s="105"/>
      <c r="AI27" s="105"/>
      <c r="AJ27" s="105"/>
      <c r="AK27" s="105" t="str">
        <f>IF(OR($B$15=""),"",$B$15)</f>
        <v>A</v>
      </c>
      <c r="AL27" s="105"/>
      <c r="AM27" s="105"/>
      <c r="AN27" s="105"/>
      <c r="AO27" s="106"/>
    </row>
    <row r="28" spans="2:42" ht="20" customHeight="1">
      <c r="B28" s="107" t="s">
        <v>20</v>
      </c>
      <c r="C28" s="105"/>
      <c r="D28" s="108"/>
      <c r="E28" s="108"/>
      <c r="F28" s="108"/>
      <c r="G28" s="105" t="str">
        <f>IF(OR($B$17=""),"",$B$17)</f>
        <v>C</v>
      </c>
      <c r="H28" s="105"/>
      <c r="I28" s="105"/>
      <c r="J28" s="105"/>
      <c r="K28" s="105"/>
      <c r="L28" s="105"/>
      <c r="M28" s="105"/>
      <c r="N28" s="109"/>
      <c r="O28" s="110"/>
      <c r="P28" s="43" t="s">
        <v>15</v>
      </c>
      <c r="Q28" s="110"/>
      <c r="R28" s="111"/>
      <c r="S28" s="105" t="str">
        <f>IF(OR($B$15=""),"",$B$15)</f>
        <v>A</v>
      </c>
      <c r="T28" s="105"/>
      <c r="U28" s="105"/>
      <c r="V28" s="105"/>
      <c r="W28" s="105"/>
      <c r="X28" s="105"/>
      <c r="Y28" s="105"/>
      <c r="Z28" s="105" t="str">
        <f>IF(OR($B$16=""),"",$B$16)</f>
        <v>B</v>
      </c>
      <c r="AA28" s="105"/>
      <c r="AB28" s="105"/>
      <c r="AC28" s="105"/>
      <c r="AD28" s="105"/>
      <c r="AE28" s="105"/>
      <c r="AF28" s="105" t="str">
        <f>IF(OR($B$16=""),"",$B$16)</f>
        <v>B</v>
      </c>
      <c r="AG28" s="105"/>
      <c r="AH28" s="105"/>
      <c r="AI28" s="105"/>
      <c r="AJ28" s="105"/>
      <c r="AK28" s="105" t="str">
        <f>IF(OR($B$16=""),"",$B$16)</f>
        <v>B</v>
      </c>
      <c r="AL28" s="105"/>
      <c r="AM28" s="105"/>
      <c r="AN28" s="105"/>
      <c r="AO28" s="106"/>
    </row>
    <row r="29" spans="2:42" ht="20" customHeight="1">
      <c r="B29" s="107" t="s">
        <v>21</v>
      </c>
      <c r="C29" s="105"/>
      <c r="D29" s="108"/>
      <c r="E29" s="108"/>
      <c r="F29" s="108"/>
      <c r="G29" s="105" t="str">
        <f>IF(OR($B$20=""),"",$B$20)</f>
        <v>D</v>
      </c>
      <c r="H29" s="105"/>
      <c r="I29" s="105"/>
      <c r="J29" s="105"/>
      <c r="K29" s="105"/>
      <c r="L29" s="105"/>
      <c r="M29" s="105"/>
      <c r="N29" s="109"/>
      <c r="O29" s="110"/>
      <c r="P29" s="43" t="s">
        <v>15</v>
      </c>
      <c r="Q29" s="110"/>
      <c r="R29" s="111"/>
      <c r="S29" s="105" t="str">
        <f>IF(OR($B$21=""),"",$B$21)</f>
        <v>E</v>
      </c>
      <c r="T29" s="105"/>
      <c r="U29" s="105"/>
      <c r="V29" s="105"/>
      <c r="W29" s="105"/>
      <c r="X29" s="105"/>
      <c r="Y29" s="105"/>
      <c r="Z29" s="105" t="str">
        <f>IF(OR($B$22=""),"",$B$22)</f>
        <v>F</v>
      </c>
      <c r="AA29" s="105"/>
      <c r="AB29" s="105"/>
      <c r="AC29" s="105"/>
      <c r="AD29" s="105"/>
      <c r="AE29" s="105"/>
      <c r="AF29" s="105" t="str">
        <f>IF(OR($B$22=""),"",$B$22)</f>
        <v>F</v>
      </c>
      <c r="AG29" s="105"/>
      <c r="AH29" s="105"/>
      <c r="AI29" s="105"/>
      <c r="AJ29" s="105"/>
      <c r="AK29" s="105" t="str">
        <f t="shared" ref="AK29" si="6">IF(OR($B$22=""),"",$B$22)</f>
        <v>F</v>
      </c>
      <c r="AL29" s="105"/>
      <c r="AM29" s="105"/>
      <c r="AN29" s="105"/>
      <c r="AO29" s="106"/>
    </row>
    <row r="30" spans="2:42" ht="20" customHeight="1">
      <c r="B30" s="107" t="s">
        <v>22</v>
      </c>
      <c r="C30" s="105"/>
      <c r="D30" s="108"/>
      <c r="E30" s="108"/>
      <c r="F30" s="108"/>
      <c r="G30" s="105" t="str">
        <f>IF(OR($B$22=""),"",$B$22)</f>
        <v>F</v>
      </c>
      <c r="H30" s="105"/>
      <c r="I30" s="105"/>
      <c r="J30" s="105"/>
      <c r="K30" s="105"/>
      <c r="L30" s="105"/>
      <c r="M30" s="105"/>
      <c r="N30" s="109"/>
      <c r="O30" s="110"/>
      <c r="P30" s="43" t="s">
        <v>15</v>
      </c>
      <c r="Q30" s="110"/>
      <c r="R30" s="111"/>
      <c r="S30" s="105" t="str">
        <f>IF(OR($B$21=""),"",$B$21)</f>
        <v>E</v>
      </c>
      <c r="T30" s="105"/>
      <c r="U30" s="105"/>
      <c r="V30" s="105"/>
      <c r="W30" s="105"/>
      <c r="X30" s="105"/>
      <c r="Y30" s="105"/>
      <c r="Z30" s="105" t="str">
        <f>IF(OR($B$20=""),"",$B$20)</f>
        <v>D</v>
      </c>
      <c r="AA30" s="105"/>
      <c r="AB30" s="105"/>
      <c r="AC30" s="105"/>
      <c r="AD30" s="105"/>
      <c r="AE30" s="105"/>
      <c r="AF30" s="105" t="str">
        <f>IF(OR($B$20=""),"",$B$20)</f>
        <v>D</v>
      </c>
      <c r="AG30" s="105"/>
      <c r="AH30" s="105"/>
      <c r="AI30" s="105"/>
      <c r="AJ30" s="105"/>
      <c r="AK30" s="105" t="str">
        <f>IF(OR($B$20=""),"",$B$20)</f>
        <v>D</v>
      </c>
      <c r="AL30" s="105"/>
      <c r="AM30" s="105"/>
      <c r="AN30" s="105"/>
      <c r="AO30" s="106"/>
    </row>
    <row r="31" spans="2:42" ht="20" customHeight="1" thickBot="1">
      <c r="B31" s="99" t="s">
        <v>23</v>
      </c>
      <c r="C31" s="100"/>
      <c r="D31" s="101"/>
      <c r="E31" s="101"/>
      <c r="F31" s="101"/>
      <c r="G31" s="100" t="str">
        <f>IF(OR($B$22=""),"",$B$22)</f>
        <v>F</v>
      </c>
      <c r="H31" s="100"/>
      <c r="I31" s="100"/>
      <c r="J31" s="100"/>
      <c r="K31" s="100"/>
      <c r="L31" s="100"/>
      <c r="M31" s="100"/>
      <c r="N31" s="102"/>
      <c r="O31" s="103"/>
      <c r="P31" s="44" t="s">
        <v>15</v>
      </c>
      <c r="Q31" s="103"/>
      <c r="R31" s="104"/>
      <c r="S31" s="100" t="str">
        <f>IF(OR($B$20=""),"",$B$20)</f>
        <v>D</v>
      </c>
      <c r="T31" s="100"/>
      <c r="U31" s="100"/>
      <c r="V31" s="100"/>
      <c r="W31" s="100"/>
      <c r="X31" s="100"/>
      <c r="Y31" s="100"/>
      <c r="Z31" s="100" t="str">
        <f>IF(OR($B$21=""),"",$B$21)</f>
        <v>E</v>
      </c>
      <c r="AA31" s="100"/>
      <c r="AB31" s="100"/>
      <c r="AC31" s="100"/>
      <c r="AD31" s="100"/>
      <c r="AE31" s="100"/>
      <c r="AF31" s="100" t="str">
        <f>IF(OR($B$21=""),"",$B$21)</f>
        <v>E</v>
      </c>
      <c r="AG31" s="100"/>
      <c r="AH31" s="100"/>
      <c r="AI31" s="100"/>
      <c r="AJ31" s="100"/>
      <c r="AK31" s="100" t="str">
        <f>IF(OR($B$21=""),"",$B$21)</f>
        <v>E</v>
      </c>
      <c r="AL31" s="100"/>
      <c r="AM31" s="100"/>
      <c r="AN31" s="100"/>
      <c r="AO31" s="116"/>
    </row>
    <row r="32" spans="2:42" ht="20" customHeight="1"/>
    <row r="33" spans="2:42" ht="20" customHeight="1" thickBot="1">
      <c r="B33" s="18" t="s">
        <v>27</v>
      </c>
      <c r="J33" s="14" t="s">
        <v>36</v>
      </c>
    </row>
    <row r="34" spans="2:42" ht="20" customHeight="1" thickBot="1">
      <c r="B34" s="133"/>
      <c r="C34" s="114"/>
      <c r="D34" s="114"/>
      <c r="E34" s="114"/>
      <c r="F34" s="134"/>
      <c r="G34" s="112" t="str">
        <f>IF(B35="","",B35)</f>
        <v>1⃣-1位</v>
      </c>
      <c r="H34" s="112"/>
      <c r="I34" s="112"/>
      <c r="J34" s="112"/>
      <c r="K34" s="112"/>
      <c r="L34" s="112" t="str">
        <f>IF(B36="","",B36)</f>
        <v>1⃣-2位</v>
      </c>
      <c r="M34" s="112"/>
      <c r="N34" s="112"/>
      <c r="O34" s="112"/>
      <c r="P34" s="112"/>
      <c r="Q34" s="112" t="str">
        <f>IF(B37="","",B37)</f>
        <v>2⃣-1位</v>
      </c>
      <c r="R34" s="112"/>
      <c r="S34" s="112"/>
      <c r="T34" s="112"/>
      <c r="U34" s="112"/>
      <c r="V34" s="112" t="str">
        <f>IF(B38="","",B38)</f>
        <v>2⃣-2位</v>
      </c>
      <c r="W34" s="112"/>
      <c r="X34" s="112"/>
      <c r="Y34" s="112"/>
      <c r="Z34" s="112"/>
      <c r="AA34" s="113" t="s">
        <v>2</v>
      </c>
      <c r="AB34" s="112"/>
      <c r="AC34" s="112"/>
      <c r="AD34" s="112"/>
      <c r="AE34" s="114" t="s">
        <v>3</v>
      </c>
      <c r="AF34" s="114"/>
      <c r="AG34" s="114"/>
      <c r="AH34" s="112" t="s">
        <v>4</v>
      </c>
      <c r="AI34" s="112"/>
      <c r="AJ34" s="112"/>
      <c r="AK34" s="115"/>
      <c r="AL34" s="58"/>
      <c r="AM34" s="58"/>
      <c r="AN34" s="58"/>
      <c r="AO34" s="58"/>
      <c r="AP34" s="58"/>
    </row>
    <row r="35" spans="2:42" ht="20" customHeight="1">
      <c r="B35" s="91" t="s">
        <v>28</v>
      </c>
      <c r="C35" s="92"/>
      <c r="D35" s="92"/>
      <c r="E35" s="92"/>
      <c r="F35" s="93"/>
      <c r="G35" s="94"/>
      <c r="H35" s="94"/>
      <c r="I35" s="49"/>
      <c r="J35" s="94"/>
      <c r="K35" s="95"/>
      <c r="L35" s="96"/>
      <c r="M35" s="97"/>
      <c r="N35" s="2" t="str">
        <f>IF(L35="","",IF(L35&lt;O35,"●","○"))</f>
        <v/>
      </c>
      <c r="O35" s="97"/>
      <c r="P35" s="98"/>
      <c r="Q35" s="122" t="str">
        <f>IF(OR(Q48=""),"",Q48)</f>
        <v/>
      </c>
      <c r="R35" s="120"/>
      <c r="S35" s="2" t="str">
        <f>IF(Q35="","",IF(Q35&lt;T35,"●","○"))</f>
        <v/>
      </c>
      <c r="T35" s="120" t="str">
        <f>IF(OR(N48=""),"",N48)</f>
        <v/>
      </c>
      <c r="U35" s="121"/>
      <c r="V35" s="122" t="str">
        <f>IF(OR(N44=""),"",N44)</f>
        <v/>
      </c>
      <c r="W35" s="120"/>
      <c r="X35" s="2" t="str">
        <f>IF(V35="","",IF(V35&lt;Y35,"●","○"))</f>
        <v/>
      </c>
      <c r="Y35" s="120" t="str">
        <f>IF(OR(Q44=""),"",Q44)</f>
        <v/>
      </c>
      <c r="Z35" s="121"/>
      <c r="AA35" s="3">
        <f>COUNTIF(G35:Z35,"○")</f>
        <v>0</v>
      </c>
      <c r="AB35" s="4" t="s">
        <v>1</v>
      </c>
      <c r="AC35" s="5">
        <f>COUNTIF(G35:Z35,"●")</f>
        <v>0</v>
      </c>
      <c r="AD35" s="6" t="s">
        <v>0</v>
      </c>
      <c r="AE35" s="123">
        <f>AN35</f>
        <v>0</v>
      </c>
      <c r="AF35" s="123"/>
      <c r="AG35" s="123"/>
      <c r="AH35" s="124" t="str">
        <f>IF(OR($AE35=0),"",RANK($AE35,$AH$35:$AK$38))</f>
        <v/>
      </c>
      <c r="AI35" s="124"/>
      <c r="AJ35" s="124"/>
      <c r="AK35" s="125"/>
      <c r="AL35" s="48">
        <f>COUNTIF(G35:Z35,"○")</f>
        <v>0</v>
      </c>
      <c r="AM35" s="48">
        <f>COUNTIF(G35:Z35,"●")</f>
        <v>0</v>
      </c>
      <c r="AN35" s="48">
        <f>SUM(AL35*2+AM35*1)</f>
        <v>0</v>
      </c>
      <c r="AO35" s="58"/>
      <c r="AP35" s="58"/>
    </row>
    <row r="36" spans="2:42" ht="20" customHeight="1">
      <c r="B36" s="84" t="s">
        <v>29</v>
      </c>
      <c r="C36" s="85"/>
      <c r="D36" s="85"/>
      <c r="E36" s="85"/>
      <c r="F36" s="86"/>
      <c r="G36" s="87" t="str">
        <f>IF(O35="","",O35)</f>
        <v/>
      </c>
      <c r="H36" s="87"/>
      <c r="I36" s="36" t="str">
        <f>IF(G36="","",IF(G36&lt;J36,"●","○"))</f>
        <v/>
      </c>
      <c r="J36" s="87" t="str">
        <f>IF(L35="","",L35)</f>
        <v/>
      </c>
      <c r="K36" s="88"/>
      <c r="L36" s="90"/>
      <c r="M36" s="76"/>
      <c r="N36" s="50"/>
      <c r="O36" s="76"/>
      <c r="P36" s="77"/>
      <c r="Q36" s="117" t="str">
        <f>IF(OR(N45=""),"",N45)</f>
        <v/>
      </c>
      <c r="R36" s="118"/>
      <c r="S36" s="36" t="str">
        <f>IF(Q36="","",IF(Q36&lt;T36,"●","○"))</f>
        <v/>
      </c>
      <c r="T36" s="118" t="str">
        <f>IF(OR(Q45=""),"",Q45)</f>
        <v/>
      </c>
      <c r="U36" s="119"/>
      <c r="V36" s="117" t="str">
        <f>IF(OR(Q47=""),"",Q47)</f>
        <v/>
      </c>
      <c r="W36" s="118"/>
      <c r="X36" s="36" t="str">
        <f>IF(V36="","",IF(V36&lt;Y36,"●","○"))</f>
        <v/>
      </c>
      <c r="Y36" s="118" t="str">
        <f>IF(OR(N47=""),"",N47)</f>
        <v/>
      </c>
      <c r="Z36" s="119"/>
      <c r="AA36" s="3">
        <f>COUNTIF(G36:Z36,"○")</f>
        <v>0</v>
      </c>
      <c r="AB36" s="7" t="s">
        <v>1</v>
      </c>
      <c r="AC36" s="8">
        <f>COUNTIF(G36:Z36,"●")</f>
        <v>0</v>
      </c>
      <c r="AD36" s="9" t="s">
        <v>0</v>
      </c>
      <c r="AE36" s="78">
        <f>AN36</f>
        <v>0</v>
      </c>
      <c r="AF36" s="78"/>
      <c r="AG36" s="78"/>
      <c r="AH36" s="79" t="str">
        <f t="shared" ref="AH36:AH38" si="7">IF(OR($AE36=0),"",RANK($AE36,$AH$35:$AK$38))</f>
        <v/>
      </c>
      <c r="AI36" s="79"/>
      <c r="AJ36" s="79"/>
      <c r="AK36" s="80"/>
      <c r="AL36" s="48">
        <f t="shared" ref="AL36:AL38" si="8">COUNTIF(G36:Z36,"○")</f>
        <v>0</v>
      </c>
      <c r="AM36" s="48">
        <f t="shared" ref="AM36:AM38" si="9">COUNTIF(G36:Z36,"●")</f>
        <v>0</v>
      </c>
      <c r="AN36" s="48">
        <f t="shared" ref="AN36:AN38" si="10">SUM(AL36*2+AM36*1)</f>
        <v>0</v>
      </c>
      <c r="AO36" s="58"/>
      <c r="AP36" s="58"/>
    </row>
    <row r="37" spans="2:42" ht="20" customHeight="1">
      <c r="B37" s="84" t="s">
        <v>30</v>
      </c>
      <c r="C37" s="85"/>
      <c r="D37" s="85"/>
      <c r="E37" s="85"/>
      <c r="F37" s="86"/>
      <c r="G37" s="87" t="str">
        <f>IF(T35="","",T35)</f>
        <v/>
      </c>
      <c r="H37" s="87"/>
      <c r="I37" s="36" t="str">
        <f t="shared" ref="I37:I38" si="11">IF(G37="","",IF(G37&lt;J37,"●","○"))</f>
        <v/>
      </c>
      <c r="J37" s="87" t="str">
        <f>IF(Q35="","",Q35)</f>
        <v/>
      </c>
      <c r="K37" s="88"/>
      <c r="L37" s="89" t="str">
        <f>IF(T36="","",T36)</f>
        <v/>
      </c>
      <c r="M37" s="87"/>
      <c r="N37" s="36" t="str">
        <f>IF(L37="","",IF(L37&lt;O37,"●","○"))</f>
        <v/>
      </c>
      <c r="O37" s="87" t="str">
        <f>IF(Q36="","",Q36)</f>
        <v/>
      </c>
      <c r="P37" s="88"/>
      <c r="Q37" s="90"/>
      <c r="R37" s="76"/>
      <c r="S37" s="50"/>
      <c r="T37" s="76"/>
      <c r="U37" s="77"/>
      <c r="V37" s="126"/>
      <c r="W37" s="85"/>
      <c r="X37" s="36" t="str">
        <f>IF(V37="","",IF(V37&lt;Y37,"●","○"))</f>
        <v/>
      </c>
      <c r="Y37" s="85"/>
      <c r="Z37" s="127"/>
      <c r="AA37" s="3">
        <f>COUNTIF(G37:Z37,"○")</f>
        <v>0</v>
      </c>
      <c r="AB37" s="7" t="s">
        <v>1</v>
      </c>
      <c r="AC37" s="8">
        <f>COUNTIF(G37:Z37,"●")</f>
        <v>0</v>
      </c>
      <c r="AD37" s="9" t="s">
        <v>0</v>
      </c>
      <c r="AE37" s="78">
        <f t="shared" ref="AE37:AE38" si="12">AN37</f>
        <v>0</v>
      </c>
      <c r="AF37" s="78"/>
      <c r="AG37" s="78"/>
      <c r="AH37" s="79" t="str">
        <f t="shared" si="7"/>
        <v/>
      </c>
      <c r="AI37" s="79"/>
      <c r="AJ37" s="79"/>
      <c r="AK37" s="80"/>
      <c r="AL37" s="48">
        <f t="shared" si="8"/>
        <v>0</v>
      </c>
      <c r="AM37" s="48">
        <f t="shared" si="9"/>
        <v>0</v>
      </c>
      <c r="AN37" s="48">
        <f t="shared" si="10"/>
        <v>0</v>
      </c>
      <c r="AO37" s="58"/>
      <c r="AP37" s="58"/>
    </row>
    <row r="38" spans="2:42" ht="20" customHeight="1" thickBot="1">
      <c r="B38" s="81" t="s">
        <v>31</v>
      </c>
      <c r="C38" s="82"/>
      <c r="D38" s="82"/>
      <c r="E38" s="82"/>
      <c r="F38" s="83"/>
      <c r="G38" s="68" t="str">
        <f>IF(Y35="","",Y35)</f>
        <v/>
      </c>
      <c r="H38" s="68"/>
      <c r="I38" s="35" t="str">
        <f t="shared" si="11"/>
        <v/>
      </c>
      <c r="J38" s="68" t="str">
        <f>IF(V35="","",V35)</f>
        <v/>
      </c>
      <c r="K38" s="69"/>
      <c r="L38" s="67" t="str">
        <f>IF(Y36="","",Y36)</f>
        <v/>
      </c>
      <c r="M38" s="68"/>
      <c r="N38" s="35" t="str">
        <f>IF(L38="","",IF(L38&lt;O38,"●","○"))</f>
        <v/>
      </c>
      <c r="O38" s="68" t="str">
        <f>IF(V36="","",V36)</f>
        <v/>
      </c>
      <c r="P38" s="69"/>
      <c r="Q38" s="67" t="str">
        <f>IF(Y37="","",Y37)</f>
        <v/>
      </c>
      <c r="R38" s="68"/>
      <c r="S38" s="35" t="str">
        <f>IF(Q38="","",IF(Q38&lt;T38,"●","○"))</f>
        <v/>
      </c>
      <c r="T38" s="68" t="str">
        <f>IF(V37="","",V37)</f>
        <v/>
      </c>
      <c r="U38" s="69"/>
      <c r="V38" s="70"/>
      <c r="W38" s="71"/>
      <c r="X38" s="51"/>
      <c r="Y38" s="71"/>
      <c r="Z38" s="72"/>
      <c r="AA38" s="10">
        <f>COUNTIF(G38:Z38,"○")</f>
        <v>0</v>
      </c>
      <c r="AB38" s="11" t="s">
        <v>1</v>
      </c>
      <c r="AC38" s="12">
        <f>COUNTIF(G38:Z38,"●")</f>
        <v>0</v>
      </c>
      <c r="AD38" s="13" t="s">
        <v>0</v>
      </c>
      <c r="AE38" s="73">
        <f t="shared" si="12"/>
        <v>0</v>
      </c>
      <c r="AF38" s="73"/>
      <c r="AG38" s="73"/>
      <c r="AH38" s="74" t="str">
        <f t="shared" si="7"/>
        <v/>
      </c>
      <c r="AI38" s="74"/>
      <c r="AJ38" s="74"/>
      <c r="AK38" s="75"/>
      <c r="AL38" s="48">
        <f t="shared" si="8"/>
        <v>0</v>
      </c>
      <c r="AM38" s="48">
        <f t="shared" si="9"/>
        <v>0</v>
      </c>
      <c r="AN38" s="48">
        <f t="shared" si="10"/>
        <v>0</v>
      </c>
      <c r="AO38" s="58"/>
      <c r="AP38" s="58"/>
    </row>
    <row r="39" spans="2:42" ht="20" customHeight="1">
      <c r="B39" s="14" t="s">
        <v>32</v>
      </c>
    </row>
    <row r="40" spans="2:42" ht="20" customHeight="1">
      <c r="E40" s="64" t="s">
        <v>33</v>
      </c>
      <c r="F40" s="64"/>
      <c r="G40" s="64"/>
      <c r="H40" s="64"/>
      <c r="I40" s="64"/>
      <c r="K40" s="65" t="str">
        <f>IF(OR(N46=""),"",N46)</f>
        <v/>
      </c>
      <c r="L40" s="65"/>
      <c r="M40" s="65"/>
      <c r="O40" s="65" t="s">
        <v>34</v>
      </c>
      <c r="P40" s="65"/>
      <c r="R40" s="65" t="str">
        <f>IF(OR(Q46=""),"",Q46)</f>
        <v/>
      </c>
      <c r="S40" s="65"/>
      <c r="T40" s="65"/>
      <c r="V40" s="64" t="s">
        <v>35</v>
      </c>
      <c r="W40" s="64"/>
      <c r="X40" s="64"/>
      <c r="Y40" s="64"/>
      <c r="Z40" s="64"/>
    </row>
    <row r="41" spans="2:42" ht="20" customHeight="1"/>
    <row r="42" spans="2:42" ht="20" customHeight="1" thickBot="1">
      <c r="B42" s="52" t="s">
        <v>67</v>
      </c>
      <c r="C42" s="52"/>
      <c r="D42" s="52"/>
      <c r="E42" s="53"/>
      <c r="F42" s="53"/>
      <c r="G42" s="53"/>
      <c r="H42" s="53"/>
      <c r="I42" s="53"/>
      <c r="J42" s="53"/>
      <c r="K42" s="53"/>
      <c r="L42" s="52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</row>
    <row r="43" spans="2:42" ht="20" customHeight="1" thickBot="1">
      <c r="B43" s="128" t="s">
        <v>62</v>
      </c>
      <c r="C43" s="129"/>
      <c r="D43" s="129"/>
      <c r="E43" s="129"/>
      <c r="F43" s="130"/>
      <c r="G43" s="131" t="s">
        <v>63</v>
      </c>
      <c r="H43" s="129"/>
      <c r="I43" s="129"/>
      <c r="J43" s="129"/>
      <c r="K43" s="129"/>
      <c r="L43" s="129"/>
      <c r="M43" s="130"/>
      <c r="N43" s="131" t="s">
        <v>14</v>
      </c>
      <c r="O43" s="129"/>
      <c r="P43" s="129"/>
      <c r="Q43" s="129"/>
      <c r="R43" s="130"/>
      <c r="S43" s="131" t="s">
        <v>64</v>
      </c>
      <c r="T43" s="129"/>
      <c r="U43" s="129"/>
      <c r="V43" s="129"/>
      <c r="W43" s="129"/>
      <c r="X43" s="129"/>
      <c r="Y43" s="130"/>
      <c r="Z43" s="131" t="s">
        <v>65</v>
      </c>
      <c r="AA43" s="129"/>
      <c r="AB43" s="129"/>
      <c r="AC43" s="129"/>
      <c r="AD43" s="129"/>
      <c r="AE43" s="130"/>
      <c r="AF43" s="131" t="s">
        <v>66</v>
      </c>
      <c r="AG43" s="129"/>
      <c r="AH43" s="129"/>
      <c r="AI43" s="129"/>
      <c r="AJ43" s="129"/>
      <c r="AK43" s="129"/>
      <c r="AL43" s="129"/>
      <c r="AM43" s="129"/>
      <c r="AN43" s="129"/>
      <c r="AO43" s="132"/>
    </row>
    <row r="44" spans="2:42" ht="20" customHeight="1" thickTop="1">
      <c r="B44" s="107" t="s">
        <v>18</v>
      </c>
      <c r="C44" s="105"/>
      <c r="D44" s="108"/>
      <c r="E44" s="108"/>
      <c r="F44" s="108"/>
      <c r="G44" s="105" t="str">
        <f>IF(OR($B$35=""),"",$B$35)</f>
        <v>1⃣-1位</v>
      </c>
      <c r="H44" s="105"/>
      <c r="I44" s="105"/>
      <c r="J44" s="105"/>
      <c r="K44" s="105"/>
      <c r="L44" s="105"/>
      <c r="M44" s="105"/>
      <c r="N44" s="109"/>
      <c r="O44" s="110"/>
      <c r="P44" s="43" t="s">
        <v>15</v>
      </c>
      <c r="Q44" s="110"/>
      <c r="R44" s="111"/>
      <c r="S44" s="105" t="str">
        <f>IF(OR($B$38=""),"",$B$38)</f>
        <v>2⃣-2位</v>
      </c>
      <c r="T44" s="105"/>
      <c r="U44" s="105"/>
      <c r="V44" s="105"/>
      <c r="W44" s="105"/>
      <c r="X44" s="105"/>
      <c r="Y44" s="105"/>
      <c r="Z44" s="105" t="s">
        <v>37</v>
      </c>
      <c r="AA44" s="105"/>
      <c r="AB44" s="105"/>
      <c r="AC44" s="105"/>
      <c r="AD44" s="105"/>
      <c r="AE44" s="105"/>
      <c r="AF44" s="105" t="s">
        <v>43</v>
      </c>
      <c r="AG44" s="105"/>
      <c r="AH44" s="105"/>
      <c r="AI44" s="105"/>
      <c r="AJ44" s="105"/>
      <c r="AK44" s="105" t="s">
        <v>40</v>
      </c>
      <c r="AL44" s="105"/>
      <c r="AM44" s="105"/>
      <c r="AN44" s="105"/>
      <c r="AO44" s="106"/>
    </row>
    <row r="45" spans="2:42" ht="20" customHeight="1">
      <c r="B45" s="107" t="s">
        <v>19</v>
      </c>
      <c r="C45" s="105"/>
      <c r="D45" s="108"/>
      <c r="E45" s="108"/>
      <c r="F45" s="108"/>
      <c r="G45" s="105" t="str">
        <f>IF(OR($B$36=""),"",$B$36)</f>
        <v>1⃣-2位</v>
      </c>
      <c r="H45" s="105"/>
      <c r="I45" s="105"/>
      <c r="J45" s="105"/>
      <c r="K45" s="105"/>
      <c r="L45" s="105"/>
      <c r="M45" s="105"/>
      <c r="N45" s="109"/>
      <c r="O45" s="110"/>
      <c r="P45" s="43" t="s">
        <v>15</v>
      </c>
      <c r="Q45" s="110"/>
      <c r="R45" s="111"/>
      <c r="S45" s="105" t="str">
        <f>IF(OR($B$37=""),"",$B$37)</f>
        <v>2⃣-1位</v>
      </c>
      <c r="T45" s="105"/>
      <c r="U45" s="105"/>
      <c r="V45" s="105"/>
      <c r="W45" s="105"/>
      <c r="X45" s="105"/>
      <c r="Y45" s="105"/>
      <c r="Z45" s="105" t="s">
        <v>39</v>
      </c>
      <c r="AA45" s="105"/>
      <c r="AB45" s="105"/>
      <c r="AC45" s="105"/>
      <c r="AD45" s="105"/>
      <c r="AE45" s="105"/>
      <c r="AF45" s="105" t="s">
        <v>39</v>
      </c>
      <c r="AG45" s="105"/>
      <c r="AH45" s="105"/>
      <c r="AI45" s="105"/>
      <c r="AJ45" s="105"/>
      <c r="AK45" s="105" t="s">
        <v>42</v>
      </c>
      <c r="AL45" s="105"/>
      <c r="AM45" s="105"/>
      <c r="AN45" s="105"/>
      <c r="AO45" s="106"/>
    </row>
    <row r="46" spans="2:42" ht="20" customHeight="1">
      <c r="B46" s="107" t="s">
        <v>20</v>
      </c>
      <c r="C46" s="105"/>
      <c r="D46" s="108"/>
      <c r="E46" s="108"/>
      <c r="F46" s="108"/>
      <c r="G46" s="105" t="str">
        <f>IF(OR($E$40=""),"",$E$40)</f>
        <v>1⃣-3位</v>
      </c>
      <c r="H46" s="105"/>
      <c r="I46" s="105"/>
      <c r="J46" s="105"/>
      <c r="K46" s="105"/>
      <c r="L46" s="105"/>
      <c r="M46" s="105"/>
      <c r="N46" s="109"/>
      <c r="O46" s="110"/>
      <c r="P46" s="43" t="s">
        <v>15</v>
      </c>
      <c r="Q46" s="110"/>
      <c r="R46" s="111"/>
      <c r="S46" s="105" t="str">
        <f>IF(OR($V$40=""),"",$V$40)</f>
        <v>2⃣-3位</v>
      </c>
      <c r="T46" s="105"/>
      <c r="U46" s="105"/>
      <c r="V46" s="105"/>
      <c r="W46" s="105"/>
      <c r="X46" s="105"/>
      <c r="Y46" s="105"/>
      <c r="Z46" s="105" t="s">
        <v>40</v>
      </c>
      <c r="AA46" s="105"/>
      <c r="AB46" s="105"/>
      <c r="AC46" s="105"/>
      <c r="AD46" s="105"/>
      <c r="AE46" s="105"/>
      <c r="AF46" s="105" t="s">
        <v>39</v>
      </c>
      <c r="AG46" s="105"/>
      <c r="AH46" s="105"/>
      <c r="AI46" s="105"/>
      <c r="AJ46" s="105"/>
      <c r="AK46" s="105" t="s">
        <v>40</v>
      </c>
      <c r="AL46" s="105"/>
      <c r="AM46" s="105"/>
      <c r="AN46" s="105"/>
      <c r="AO46" s="106"/>
    </row>
    <row r="47" spans="2:42" ht="20" customHeight="1">
      <c r="B47" s="107" t="s">
        <v>21</v>
      </c>
      <c r="C47" s="105"/>
      <c r="D47" s="108"/>
      <c r="E47" s="108"/>
      <c r="F47" s="108"/>
      <c r="G47" s="105" t="str">
        <f>IF(OR($B$38=""),"",$B$38)</f>
        <v>2⃣-2位</v>
      </c>
      <c r="H47" s="105"/>
      <c r="I47" s="105"/>
      <c r="J47" s="105"/>
      <c r="K47" s="105"/>
      <c r="L47" s="105"/>
      <c r="M47" s="105"/>
      <c r="N47" s="109"/>
      <c r="O47" s="110"/>
      <c r="P47" s="43" t="s">
        <v>15</v>
      </c>
      <c r="Q47" s="110"/>
      <c r="R47" s="111"/>
      <c r="S47" s="105" t="str">
        <f>IF(OR($B$36=""),"",$B$36)</f>
        <v>1⃣-2位</v>
      </c>
      <c r="T47" s="105"/>
      <c r="U47" s="105"/>
      <c r="V47" s="105"/>
      <c r="W47" s="105"/>
      <c r="X47" s="105"/>
      <c r="Y47" s="105"/>
      <c r="Z47" s="105" t="s">
        <v>38</v>
      </c>
      <c r="AA47" s="105"/>
      <c r="AB47" s="105"/>
      <c r="AC47" s="105"/>
      <c r="AD47" s="105"/>
      <c r="AE47" s="105"/>
      <c r="AF47" s="105" t="s">
        <v>37</v>
      </c>
      <c r="AG47" s="105"/>
      <c r="AH47" s="105"/>
      <c r="AI47" s="105"/>
      <c r="AJ47" s="105"/>
      <c r="AK47" s="105" t="s">
        <v>38</v>
      </c>
      <c r="AL47" s="105"/>
      <c r="AM47" s="105"/>
      <c r="AN47" s="105"/>
      <c r="AO47" s="106"/>
    </row>
    <row r="48" spans="2:42" ht="20" customHeight="1" thickBot="1">
      <c r="B48" s="99" t="s">
        <v>22</v>
      </c>
      <c r="C48" s="100"/>
      <c r="D48" s="101"/>
      <c r="E48" s="101"/>
      <c r="F48" s="101"/>
      <c r="G48" s="100" t="str">
        <f>IF(OR($B$37=""),"",$B$37)</f>
        <v>2⃣-1位</v>
      </c>
      <c r="H48" s="100"/>
      <c r="I48" s="100"/>
      <c r="J48" s="100"/>
      <c r="K48" s="100"/>
      <c r="L48" s="100"/>
      <c r="M48" s="100"/>
      <c r="N48" s="102"/>
      <c r="O48" s="103"/>
      <c r="P48" s="44" t="s">
        <v>15</v>
      </c>
      <c r="Q48" s="103"/>
      <c r="R48" s="104"/>
      <c r="S48" s="100" t="str">
        <f>IF(OR($B$35=""),"",$B$35)</f>
        <v>1⃣-1位</v>
      </c>
      <c r="T48" s="100"/>
      <c r="U48" s="100"/>
      <c r="V48" s="100"/>
      <c r="W48" s="100"/>
      <c r="X48" s="100"/>
      <c r="Y48" s="100"/>
      <c r="Z48" s="100" t="s">
        <v>41</v>
      </c>
      <c r="AA48" s="100"/>
      <c r="AB48" s="100"/>
      <c r="AC48" s="100"/>
      <c r="AD48" s="100"/>
      <c r="AE48" s="100"/>
      <c r="AF48" s="100" t="s">
        <v>42</v>
      </c>
      <c r="AG48" s="100"/>
      <c r="AH48" s="100"/>
      <c r="AI48" s="100"/>
      <c r="AJ48" s="100"/>
      <c r="AK48" s="100" t="s">
        <v>43</v>
      </c>
      <c r="AL48" s="100"/>
      <c r="AM48" s="100"/>
      <c r="AN48" s="100"/>
      <c r="AO48" s="116"/>
    </row>
    <row r="49" spans="2:41" ht="20" customHeight="1"/>
    <row r="50" spans="2:41" ht="20" customHeight="1">
      <c r="B50" s="14" t="s">
        <v>70</v>
      </c>
    </row>
    <row r="51" spans="2:41" ht="20" customHeight="1" thickBot="1"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</row>
    <row r="52" spans="2:41" ht="20" customHeight="1" thickBot="1"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</row>
    <row r="53" spans="2:41" ht="20" customHeight="1" thickBot="1"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</row>
    <row r="54" spans="2:41" ht="20" customHeight="1" thickBot="1"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</row>
    <row r="55" spans="2:41" ht="20" customHeight="1" thickBot="1"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</row>
    <row r="56" spans="2:41" ht="20" customHeight="1"/>
    <row r="57" spans="2:41" ht="20" customHeight="1">
      <c r="B57" s="14" t="s">
        <v>71</v>
      </c>
    </row>
    <row r="58" spans="2:41" ht="20" customHeight="1"/>
    <row r="59" spans="2:41" ht="20" customHeight="1">
      <c r="D59" s="59"/>
      <c r="E59" s="59"/>
      <c r="F59" s="59"/>
      <c r="G59" s="59"/>
      <c r="H59" s="59"/>
      <c r="I59" s="59"/>
      <c r="J59" s="59" t="s">
        <v>72</v>
      </c>
      <c r="L59" s="60" t="s">
        <v>74</v>
      </c>
    </row>
    <row r="60" spans="2:41">
      <c r="D60" s="59"/>
      <c r="E60" s="59"/>
      <c r="F60" s="59"/>
      <c r="G60" s="59"/>
      <c r="H60" s="59"/>
      <c r="I60" s="59"/>
      <c r="J60" s="59" t="s">
        <v>73</v>
      </c>
      <c r="L60" s="60" t="s">
        <v>75</v>
      </c>
    </row>
  </sheetData>
  <mergeCells count="254">
    <mergeCell ref="B29:C29"/>
    <mergeCell ref="D29:F29"/>
    <mergeCell ref="N28:O28"/>
    <mergeCell ref="N27:O27"/>
    <mergeCell ref="O22:P22"/>
    <mergeCell ref="Q22:R22"/>
    <mergeCell ref="T22:U22"/>
    <mergeCell ref="Z22:AB22"/>
    <mergeCell ref="T21:U21"/>
    <mergeCell ref="B21:F21"/>
    <mergeCell ref="G21:H21"/>
    <mergeCell ref="J21:K21"/>
    <mergeCell ref="L21:M21"/>
    <mergeCell ref="O21:P21"/>
    <mergeCell ref="Q21:R21"/>
    <mergeCell ref="Q29:R29"/>
    <mergeCell ref="S29:Y29"/>
    <mergeCell ref="Z29:AE29"/>
    <mergeCell ref="AC14:AF14"/>
    <mergeCell ref="Q14:U14"/>
    <mergeCell ref="V14:Y14"/>
    <mergeCell ref="Z14:AB14"/>
    <mergeCell ref="B14:F14"/>
    <mergeCell ref="G14:K14"/>
    <mergeCell ref="L14:P14"/>
    <mergeCell ref="B6:F6"/>
    <mergeCell ref="B9:F9"/>
    <mergeCell ref="B7:F7"/>
    <mergeCell ref="B11:F11"/>
    <mergeCell ref="B8:F8"/>
    <mergeCell ref="B10:F10"/>
    <mergeCell ref="AC15:AF15"/>
    <mergeCell ref="Z15:AB15"/>
    <mergeCell ref="J15:K15"/>
    <mergeCell ref="L15:M15"/>
    <mergeCell ref="O15:P15"/>
    <mergeCell ref="Q15:R15"/>
    <mergeCell ref="T15:U15"/>
    <mergeCell ref="B15:F15"/>
    <mergeCell ref="G15:H15"/>
    <mergeCell ref="AC16:AF16"/>
    <mergeCell ref="Z16:AB16"/>
    <mergeCell ref="J16:K16"/>
    <mergeCell ref="L16:M16"/>
    <mergeCell ref="O16:P16"/>
    <mergeCell ref="Q16:R16"/>
    <mergeCell ref="T16:U16"/>
    <mergeCell ref="B16:F16"/>
    <mergeCell ref="G16:H16"/>
    <mergeCell ref="AC17:AF17"/>
    <mergeCell ref="Z17:AB17"/>
    <mergeCell ref="J17:K17"/>
    <mergeCell ref="L17:M17"/>
    <mergeCell ref="O17:P17"/>
    <mergeCell ref="Q17:R17"/>
    <mergeCell ref="T17:U17"/>
    <mergeCell ref="B17:F17"/>
    <mergeCell ref="G17:H17"/>
    <mergeCell ref="AF27:AJ27"/>
    <mergeCell ref="AK27:AO27"/>
    <mergeCell ref="Z20:AB20"/>
    <mergeCell ref="AC20:AF20"/>
    <mergeCell ref="B20:F20"/>
    <mergeCell ref="G20:H20"/>
    <mergeCell ref="J20:K20"/>
    <mergeCell ref="L20:M20"/>
    <mergeCell ref="O20:P20"/>
    <mergeCell ref="Q20:R20"/>
    <mergeCell ref="T20:U20"/>
    <mergeCell ref="Z21:AB21"/>
    <mergeCell ref="AC21:AF21"/>
    <mergeCell ref="B22:F22"/>
    <mergeCell ref="G22:H22"/>
    <mergeCell ref="J22:K22"/>
    <mergeCell ref="L22:M22"/>
    <mergeCell ref="Z27:AE27"/>
    <mergeCell ref="N30:O30"/>
    <mergeCell ref="G29:M29"/>
    <mergeCell ref="AF29:AJ29"/>
    <mergeCell ref="AK29:AO29"/>
    <mergeCell ref="AF28:AJ28"/>
    <mergeCell ref="AK28:AO28"/>
    <mergeCell ref="N29:O29"/>
    <mergeCell ref="AC22:AF22"/>
    <mergeCell ref="B25:F25"/>
    <mergeCell ref="G25:M25"/>
    <mergeCell ref="N25:R25"/>
    <mergeCell ref="S25:Y25"/>
    <mergeCell ref="Z25:AE25"/>
    <mergeCell ref="B28:C28"/>
    <mergeCell ref="D28:F28"/>
    <mergeCell ref="G28:M28"/>
    <mergeCell ref="Q28:R28"/>
    <mergeCell ref="S28:Y28"/>
    <mergeCell ref="Z28:AE28"/>
    <mergeCell ref="B27:C27"/>
    <mergeCell ref="D27:F27"/>
    <mergeCell ref="G27:M27"/>
    <mergeCell ref="Q27:R27"/>
    <mergeCell ref="S27:Y27"/>
    <mergeCell ref="G19:K19"/>
    <mergeCell ref="L19:P19"/>
    <mergeCell ref="Q19:U19"/>
    <mergeCell ref="V19:Y19"/>
    <mergeCell ref="Z19:AB19"/>
    <mergeCell ref="AC19:AF19"/>
    <mergeCell ref="B19:F19"/>
    <mergeCell ref="AF25:AO25"/>
    <mergeCell ref="B26:C26"/>
    <mergeCell ref="D26:F26"/>
    <mergeCell ref="G26:M26"/>
    <mergeCell ref="N26:O26"/>
    <mergeCell ref="Q26:R26"/>
    <mergeCell ref="S26:Y26"/>
    <mergeCell ref="Z26:AE26"/>
    <mergeCell ref="AF26:AJ26"/>
    <mergeCell ref="AK26:AO26"/>
    <mergeCell ref="B43:F43"/>
    <mergeCell ref="G43:M43"/>
    <mergeCell ref="N43:R43"/>
    <mergeCell ref="S43:Y43"/>
    <mergeCell ref="Z43:AE43"/>
    <mergeCell ref="AF43:AO43"/>
    <mergeCell ref="B30:C30"/>
    <mergeCell ref="D30:F30"/>
    <mergeCell ref="G30:M30"/>
    <mergeCell ref="Q30:R30"/>
    <mergeCell ref="S30:Y30"/>
    <mergeCell ref="Z30:AE30"/>
    <mergeCell ref="Z31:AE31"/>
    <mergeCell ref="AF31:AJ31"/>
    <mergeCell ref="AK31:AO31"/>
    <mergeCell ref="G31:M31"/>
    <mergeCell ref="Q31:R31"/>
    <mergeCell ref="S31:Y31"/>
    <mergeCell ref="AF30:AJ30"/>
    <mergeCell ref="N31:O31"/>
    <mergeCell ref="AK30:AO30"/>
    <mergeCell ref="B31:C31"/>
    <mergeCell ref="D31:F31"/>
    <mergeCell ref="B34:F34"/>
    <mergeCell ref="Z44:AE44"/>
    <mergeCell ref="AF44:AJ44"/>
    <mergeCell ref="AK44:AO44"/>
    <mergeCell ref="B45:C45"/>
    <mergeCell ref="D45:F45"/>
    <mergeCell ref="G45:M45"/>
    <mergeCell ref="N45:O45"/>
    <mergeCell ref="Q45:R45"/>
    <mergeCell ref="S45:Y45"/>
    <mergeCell ref="Z45:AE45"/>
    <mergeCell ref="B44:C44"/>
    <mergeCell ref="D44:F44"/>
    <mergeCell ref="G44:M44"/>
    <mergeCell ref="N44:O44"/>
    <mergeCell ref="Q44:R44"/>
    <mergeCell ref="S44:Y44"/>
    <mergeCell ref="AF45:AJ45"/>
    <mergeCell ref="AK45:AO45"/>
    <mergeCell ref="B46:C46"/>
    <mergeCell ref="D46:F46"/>
    <mergeCell ref="G46:M46"/>
    <mergeCell ref="N46:O46"/>
    <mergeCell ref="Q46:R46"/>
    <mergeCell ref="S46:Y46"/>
    <mergeCell ref="Z46:AE46"/>
    <mergeCell ref="AF46:AJ46"/>
    <mergeCell ref="G34:K34"/>
    <mergeCell ref="L34:P34"/>
    <mergeCell ref="Q34:U34"/>
    <mergeCell ref="V34:Z34"/>
    <mergeCell ref="AA34:AD34"/>
    <mergeCell ref="AE34:AG34"/>
    <mergeCell ref="AH34:AK34"/>
    <mergeCell ref="Z48:AE48"/>
    <mergeCell ref="AF48:AJ48"/>
    <mergeCell ref="AK48:AO48"/>
    <mergeCell ref="Q36:R36"/>
    <mergeCell ref="T36:U36"/>
    <mergeCell ref="V36:W36"/>
    <mergeCell ref="Y36:Z36"/>
    <mergeCell ref="AE36:AG36"/>
    <mergeCell ref="AH36:AK36"/>
    <mergeCell ref="T35:U35"/>
    <mergeCell ref="V35:W35"/>
    <mergeCell ref="Y35:Z35"/>
    <mergeCell ref="AE35:AG35"/>
    <mergeCell ref="AH35:AK35"/>
    <mergeCell ref="Q35:R35"/>
    <mergeCell ref="V37:W37"/>
    <mergeCell ref="Y37:Z37"/>
    <mergeCell ref="B48:C48"/>
    <mergeCell ref="D48:F48"/>
    <mergeCell ref="G48:M48"/>
    <mergeCell ref="N48:O48"/>
    <mergeCell ref="Q48:R48"/>
    <mergeCell ref="S48:Y48"/>
    <mergeCell ref="AK46:AO46"/>
    <mergeCell ref="B47:C47"/>
    <mergeCell ref="D47:F47"/>
    <mergeCell ref="G47:M47"/>
    <mergeCell ref="N47:O47"/>
    <mergeCell ref="Q47:R47"/>
    <mergeCell ref="S47:Y47"/>
    <mergeCell ref="Z47:AE47"/>
    <mergeCell ref="AF47:AJ47"/>
    <mergeCell ref="AK47:AO47"/>
    <mergeCell ref="B36:F36"/>
    <mergeCell ref="G36:H36"/>
    <mergeCell ref="J36:K36"/>
    <mergeCell ref="L36:M36"/>
    <mergeCell ref="O36:P36"/>
    <mergeCell ref="B35:F35"/>
    <mergeCell ref="G35:H35"/>
    <mergeCell ref="J35:K35"/>
    <mergeCell ref="L35:M35"/>
    <mergeCell ref="O35:P35"/>
    <mergeCell ref="AE37:AG37"/>
    <mergeCell ref="AH37:AK37"/>
    <mergeCell ref="B38:F38"/>
    <mergeCell ref="G38:H38"/>
    <mergeCell ref="J38:K38"/>
    <mergeCell ref="L38:M38"/>
    <mergeCell ref="O38:P38"/>
    <mergeCell ref="B37:F37"/>
    <mergeCell ref="G37:H37"/>
    <mergeCell ref="J37:K37"/>
    <mergeCell ref="L37:M37"/>
    <mergeCell ref="O37:P37"/>
    <mergeCell ref="Q37:R37"/>
    <mergeCell ref="C55:AO55"/>
    <mergeCell ref="B4:AO4"/>
    <mergeCell ref="G8:AO8"/>
    <mergeCell ref="C51:AO51"/>
    <mergeCell ref="C52:AO52"/>
    <mergeCell ref="C53:AO53"/>
    <mergeCell ref="C54:AO54"/>
    <mergeCell ref="E40:I40"/>
    <mergeCell ref="K40:M40"/>
    <mergeCell ref="O40:P40"/>
    <mergeCell ref="R40:T40"/>
    <mergeCell ref="V40:Z40"/>
    <mergeCell ref="G6:AO6"/>
    <mergeCell ref="G7:AO7"/>
    <mergeCell ref="G9:AO9"/>
    <mergeCell ref="G10:AO10"/>
    <mergeCell ref="G11:AO11"/>
    <mergeCell ref="Q38:R38"/>
    <mergeCell ref="T38:U38"/>
    <mergeCell ref="V38:W38"/>
    <mergeCell ref="Y38:Z38"/>
    <mergeCell ref="AE38:AG38"/>
    <mergeCell ref="AH38:AK38"/>
    <mergeCell ref="T37:U37"/>
  </mergeCells>
  <phoneticPr fontId="2"/>
  <dataValidations count="2">
    <dataValidation type="list" showInputMessage="1" showErrorMessage="1" sqref="G6:AO6" xr:uid="{2F420BD3-DC17-4F0E-9239-2DA47DC78526}">
      <formula1>$AQ$5:$AQ$15</formula1>
    </dataValidation>
    <dataValidation type="list" allowBlank="1" showInputMessage="1" showErrorMessage="1" sqref="G8:AO8" xr:uid="{3C445A48-9180-4E19-A615-FC962DE2B57D}">
      <formula1>$AR$5:$AR$11</formula1>
    </dataValidation>
  </dataValidations>
  <hyperlinks>
    <hyperlink ref="L59" r:id="rId1" display="mailto:sba.u12category.report@gmail.com" xr:uid="{F984EF35-A668-46D5-945E-2675F3D13322}"/>
    <hyperlink ref="L60" r:id="rId2" display="mailto:sba.u12category.report.2@gmail.com" xr:uid="{017AADC4-B9B8-4519-9418-E04E0626DEA9}"/>
  </hyperlinks>
  <printOptions horizontalCentered="1"/>
  <pageMargins left="0.70866141732283472" right="0.70866141732283472" top="0.39370078740157483" bottom="0.39370078740157483" header="0.31496062992125984" footer="0.31496062992125984"/>
  <pageSetup paperSize="9" scale="64" fitToHeight="0" orientation="portrait" horizontalDpi="4294967293" verticalDpi="4294967293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A3B85-0F99-4418-884E-E81FF936E15A}">
  <sheetPr>
    <pageSetUpPr fitToPage="1"/>
  </sheetPr>
  <dimension ref="B1:DM47"/>
  <sheetViews>
    <sheetView view="pageBreakPreview" zoomScale="79" zoomScaleNormal="100" zoomScaleSheetLayoutView="115" workbookViewId="0">
      <selection activeCell="B4" sqref="B4:AU4"/>
    </sheetView>
  </sheetViews>
  <sheetFormatPr defaultColWidth="9" defaultRowHeight="19.5"/>
  <cols>
    <col min="1" max="1" width="5.81640625" style="14" customWidth="1"/>
    <col min="2" max="47" width="3.08984375" style="14" customWidth="1"/>
    <col min="48" max="48" width="5.81640625" style="14" customWidth="1"/>
    <col min="49" max="49" width="26.36328125" style="14" bestFit="1" customWidth="1"/>
    <col min="50" max="50" width="13.54296875" style="14" bestFit="1" customWidth="1"/>
    <col min="51" max="71" width="3.08984375" style="14" customWidth="1"/>
    <col min="72" max="117" width="3.36328125" style="14" customWidth="1"/>
    <col min="118" max="16384" width="9" style="14"/>
  </cols>
  <sheetData>
    <row r="1" spans="2:117" ht="30" customHeight="1"/>
    <row r="2" spans="2:117" ht="30" customHeight="1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</row>
    <row r="3" spans="2:117" ht="30" customHeight="1"/>
    <row r="4" spans="2:117" ht="30" customHeight="1">
      <c r="B4" s="62" t="s">
        <v>77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</row>
    <row r="5" spans="2:117" ht="30" customHeight="1">
      <c r="B5" s="39"/>
    </row>
    <row r="6" spans="2:117" ht="30" customHeight="1">
      <c r="B6" s="170" t="s">
        <v>44</v>
      </c>
      <c r="C6" s="170"/>
      <c r="D6" s="170"/>
      <c r="E6" s="170"/>
      <c r="F6" s="170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W6" s="14" t="s">
        <v>48</v>
      </c>
      <c r="AX6" s="55">
        <v>44205</v>
      </c>
    </row>
    <row r="7" spans="2:117" ht="30" customHeight="1">
      <c r="B7" s="170" t="s">
        <v>45</v>
      </c>
      <c r="C7" s="170"/>
      <c r="D7" s="170"/>
      <c r="E7" s="170"/>
      <c r="F7" s="170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W7" s="14" t="s">
        <v>49</v>
      </c>
      <c r="AX7" s="55">
        <v>44206</v>
      </c>
    </row>
    <row r="8" spans="2:117" ht="30" customHeight="1">
      <c r="B8" s="170" t="s">
        <v>68</v>
      </c>
      <c r="C8" s="170"/>
      <c r="D8" s="170"/>
      <c r="E8" s="170"/>
      <c r="F8" s="170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W8" s="14" t="s">
        <v>50</v>
      </c>
      <c r="AX8" s="56">
        <v>44211</v>
      </c>
    </row>
    <row r="9" spans="2:117" ht="30" customHeight="1">
      <c r="B9" s="170" t="s">
        <v>46</v>
      </c>
      <c r="C9" s="170"/>
      <c r="D9" s="170"/>
      <c r="E9" s="170"/>
      <c r="F9" s="170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W9" s="14" t="s">
        <v>51</v>
      </c>
      <c r="AX9" s="56">
        <v>44212</v>
      </c>
    </row>
    <row r="10" spans="2:117" ht="30" customHeight="1">
      <c r="B10" s="170" t="s">
        <v>47</v>
      </c>
      <c r="C10" s="170"/>
      <c r="D10" s="170"/>
      <c r="E10" s="170"/>
      <c r="F10" s="170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W10" s="14" t="s">
        <v>52</v>
      </c>
      <c r="AX10" s="56">
        <v>44219</v>
      </c>
    </row>
    <row r="11" spans="2:117" ht="30" customHeight="1">
      <c r="B11" s="170" t="s">
        <v>58</v>
      </c>
      <c r="C11" s="170"/>
      <c r="D11" s="170"/>
      <c r="E11" s="170"/>
      <c r="F11" s="170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W11" s="14" t="s">
        <v>53</v>
      </c>
      <c r="AX11" s="56">
        <v>44226</v>
      </c>
    </row>
    <row r="12" spans="2:117" ht="30" customHeight="1">
      <c r="B12" s="39"/>
      <c r="AW12" s="16" t="s">
        <v>54</v>
      </c>
      <c r="AX12" s="56"/>
    </row>
    <row r="13" spans="2:117" s="16" customFormat="1" ht="30" customHeight="1" thickBot="1">
      <c r="B13" s="18" t="s">
        <v>5</v>
      </c>
      <c r="C13" s="15"/>
      <c r="D13" s="15"/>
      <c r="E13" s="15"/>
      <c r="F13" s="15"/>
      <c r="G13" s="15"/>
      <c r="H13" s="15"/>
      <c r="I13" s="15"/>
      <c r="J13" s="15"/>
      <c r="K13" s="15"/>
      <c r="AW13" s="16" t="s">
        <v>55</v>
      </c>
      <c r="AX13" s="14"/>
    </row>
    <row r="14" spans="2:117" s="16" customFormat="1" ht="30" customHeight="1" thickBot="1">
      <c r="B14" s="133"/>
      <c r="C14" s="114"/>
      <c r="D14" s="114"/>
      <c r="E14" s="114"/>
      <c r="F14" s="134"/>
      <c r="G14" s="112" t="str">
        <f>IF(B15="","",B15)</f>
        <v>A</v>
      </c>
      <c r="H14" s="112"/>
      <c r="I14" s="112"/>
      <c r="J14" s="112"/>
      <c r="K14" s="112"/>
      <c r="L14" s="112" t="str">
        <f>IF(B16="","",B16)</f>
        <v>B</v>
      </c>
      <c r="M14" s="112"/>
      <c r="N14" s="112"/>
      <c r="O14" s="112"/>
      <c r="P14" s="112"/>
      <c r="Q14" s="112" t="str">
        <f>IF(B17="","",B17)</f>
        <v>C</v>
      </c>
      <c r="R14" s="112"/>
      <c r="S14" s="112"/>
      <c r="T14" s="112"/>
      <c r="U14" s="112"/>
      <c r="V14" s="112" t="str">
        <f>IF(B18="","",B18)</f>
        <v>D</v>
      </c>
      <c r="W14" s="112"/>
      <c r="X14" s="112"/>
      <c r="Y14" s="112"/>
      <c r="Z14" s="112"/>
      <c r="AA14" s="112" t="str">
        <f>IF(B19="","",B19)</f>
        <v>E</v>
      </c>
      <c r="AB14" s="112"/>
      <c r="AC14" s="112"/>
      <c r="AD14" s="112"/>
      <c r="AE14" s="112"/>
      <c r="AF14" s="113" t="s">
        <v>2</v>
      </c>
      <c r="AG14" s="112"/>
      <c r="AH14" s="112"/>
      <c r="AI14" s="112"/>
      <c r="AJ14" s="114" t="s">
        <v>3</v>
      </c>
      <c r="AK14" s="114"/>
      <c r="AL14" s="114"/>
      <c r="AM14" s="112" t="s">
        <v>4</v>
      </c>
      <c r="AN14" s="112"/>
      <c r="AO14" s="112"/>
      <c r="AP14" s="115"/>
      <c r="AQ14" s="48"/>
      <c r="AR14" s="48"/>
      <c r="AS14" s="48"/>
      <c r="AT14" s="48"/>
      <c r="AU14" s="48"/>
      <c r="AV14" s="48"/>
      <c r="AW14" s="16" t="s">
        <v>56</v>
      </c>
    </row>
    <row r="15" spans="2:117" s="16" customFormat="1" ht="30" customHeight="1">
      <c r="B15" s="91" t="s">
        <v>59</v>
      </c>
      <c r="C15" s="92"/>
      <c r="D15" s="92"/>
      <c r="E15" s="92"/>
      <c r="F15" s="93"/>
      <c r="G15" s="94"/>
      <c r="H15" s="94"/>
      <c r="I15" s="49"/>
      <c r="J15" s="94"/>
      <c r="K15" s="95"/>
      <c r="L15" s="122" t="str">
        <f>IF(OR(N23=""),"",N23)</f>
        <v/>
      </c>
      <c r="M15" s="120"/>
      <c r="N15" s="2" t="str">
        <f>IF(L15="","",IF(L15&lt;O15,"●","○"))</f>
        <v/>
      </c>
      <c r="O15" s="120" t="str">
        <f>IF(OR(Q23=""),"",Q23)</f>
        <v/>
      </c>
      <c r="P15" s="121"/>
      <c r="Q15" s="122" t="str">
        <f>IF(OR(N32=""),"",N32)</f>
        <v/>
      </c>
      <c r="R15" s="120"/>
      <c r="S15" s="2" t="str">
        <f>IF(Q15="","",IF(Q15&lt;T15,"●","○"))</f>
        <v/>
      </c>
      <c r="T15" s="120" t="str">
        <f>IF(OR(Q32=""),"",Q32)</f>
        <v/>
      </c>
      <c r="U15" s="121"/>
      <c r="V15" s="122" t="str">
        <f>IF(OR(Q34=""),"",Q34)</f>
        <v/>
      </c>
      <c r="W15" s="120"/>
      <c r="X15" s="2" t="str">
        <f>IF(V15="","",IF(V15&lt;Y15,"●","○"))</f>
        <v/>
      </c>
      <c r="Y15" s="120" t="str">
        <f>IF(OR(N34=""),"",N34)</f>
        <v/>
      </c>
      <c r="Z15" s="121"/>
      <c r="AA15" s="122" t="str">
        <f>IF(OR(Q25=""),"",Q25)</f>
        <v/>
      </c>
      <c r="AB15" s="120"/>
      <c r="AC15" s="2" t="str">
        <f>IF(AA15="","",IF(AA15&lt;AD15,"●","○"))</f>
        <v/>
      </c>
      <c r="AD15" s="120" t="str">
        <f>IF(OR(N25=""),"",N25)</f>
        <v/>
      </c>
      <c r="AE15" s="121"/>
      <c r="AF15" s="3">
        <f>COUNTIF(G15:AE15,"○")</f>
        <v>0</v>
      </c>
      <c r="AG15" s="4" t="s">
        <v>1</v>
      </c>
      <c r="AH15" s="5">
        <f>COUNTIF(G15:AE15,"●")</f>
        <v>0</v>
      </c>
      <c r="AI15" s="6" t="s">
        <v>0</v>
      </c>
      <c r="AJ15" s="123">
        <f>AS15</f>
        <v>0</v>
      </c>
      <c r="AK15" s="123"/>
      <c r="AL15" s="123"/>
      <c r="AM15" s="124" t="str">
        <f>IF(OR($AJ15=0),"",RANK($AJ15,$AS$15:$AS$19))</f>
        <v/>
      </c>
      <c r="AN15" s="124"/>
      <c r="AO15" s="124"/>
      <c r="AP15" s="125"/>
      <c r="AQ15" s="48">
        <f>COUNTIF(G15:AE15,"○")</f>
        <v>0</v>
      </c>
      <c r="AR15" s="48">
        <f>COUNTIF(G15:AE15,"●")</f>
        <v>0</v>
      </c>
      <c r="AS15" s="48">
        <f>SUM(AQ15*2+AR15*1)</f>
        <v>0</v>
      </c>
      <c r="AT15" s="48"/>
      <c r="AU15" s="48"/>
      <c r="AV15" s="48"/>
      <c r="AW15" s="16" t="s">
        <v>57</v>
      </c>
    </row>
    <row r="16" spans="2:117" s="16" customFormat="1" ht="30" customHeight="1">
      <c r="B16" s="84" t="s">
        <v>60</v>
      </c>
      <c r="C16" s="85"/>
      <c r="D16" s="85"/>
      <c r="E16" s="85"/>
      <c r="F16" s="86"/>
      <c r="G16" s="87" t="str">
        <f>IF(O15="","",O15)</f>
        <v/>
      </c>
      <c r="H16" s="87"/>
      <c r="I16" s="36" t="str">
        <f>IF(G16="","",IF(G16&lt;J16,"●","○"))</f>
        <v/>
      </c>
      <c r="J16" s="87" t="str">
        <f>IF(L15="","",L15)</f>
        <v/>
      </c>
      <c r="K16" s="88"/>
      <c r="L16" s="90"/>
      <c r="M16" s="76"/>
      <c r="N16" s="50"/>
      <c r="O16" s="76"/>
      <c r="P16" s="77"/>
      <c r="Q16" s="117" t="str">
        <f>IF(OR(N26=""),"",N26)</f>
        <v/>
      </c>
      <c r="R16" s="118"/>
      <c r="S16" s="36" t="str">
        <f>IF(Q16="","",IF(Q16&lt;T16,"●","○"))</f>
        <v/>
      </c>
      <c r="T16" s="118" t="str">
        <f>IF(OR(Q26=""),"",Q26)</f>
        <v/>
      </c>
      <c r="U16" s="119"/>
      <c r="V16" s="117" t="str">
        <f>IF(OR(N31=""),"",N31)</f>
        <v/>
      </c>
      <c r="W16" s="118"/>
      <c r="X16" s="36" t="str">
        <f>IF(V16="","",IF(V16&lt;Y16,"●","○"))</f>
        <v/>
      </c>
      <c r="Y16" s="118" t="str">
        <f>IF(OR(Q31=""),"",Q31)</f>
        <v/>
      </c>
      <c r="Z16" s="119"/>
      <c r="AA16" s="117" t="str">
        <f>IF(OR(Q33=""),"",Q33)</f>
        <v/>
      </c>
      <c r="AB16" s="118"/>
      <c r="AC16" s="36" t="str">
        <f>IF(AA16="","",IF(AA16&lt;AD16,"●","○"))</f>
        <v/>
      </c>
      <c r="AD16" s="118" t="str">
        <f>IF(OR(N33=""),"",N33)</f>
        <v/>
      </c>
      <c r="AE16" s="119"/>
      <c r="AF16" s="3">
        <f>COUNTIF(G16:AE16,"○")</f>
        <v>0</v>
      </c>
      <c r="AG16" s="7" t="s">
        <v>1</v>
      </c>
      <c r="AH16" s="8">
        <f>COUNTIF(G16:AE16,"●")</f>
        <v>0</v>
      </c>
      <c r="AI16" s="9" t="s">
        <v>0</v>
      </c>
      <c r="AJ16" s="78">
        <f t="shared" ref="AJ16:AJ19" si="0">AS16</f>
        <v>0</v>
      </c>
      <c r="AK16" s="78"/>
      <c r="AL16" s="78"/>
      <c r="AM16" s="79" t="str">
        <f t="shared" ref="AM16:AM19" si="1">IF(OR($AJ16=0),"",RANK($AJ16,$AS$15:$AS$19))</f>
        <v/>
      </c>
      <c r="AN16" s="79"/>
      <c r="AO16" s="79"/>
      <c r="AP16" s="80"/>
      <c r="AQ16" s="48">
        <f t="shared" ref="AQ16:AQ19" si="2">COUNTIF(G16:AE16,"○")</f>
        <v>0</v>
      </c>
      <c r="AR16" s="48">
        <f t="shared" ref="AR16:AR19" si="3">COUNTIF(G16:AE16,"●")</f>
        <v>0</v>
      </c>
      <c r="AS16" s="48">
        <f t="shared" ref="AS16:AS19" si="4">SUM(AQ16*2+AR16*1)</f>
        <v>0</v>
      </c>
      <c r="AT16" s="48"/>
      <c r="AU16" s="48"/>
      <c r="AV16" s="48"/>
    </row>
    <row r="17" spans="2:50" s="16" customFormat="1" ht="30" customHeight="1">
      <c r="B17" s="84" t="s">
        <v>61</v>
      </c>
      <c r="C17" s="85"/>
      <c r="D17" s="85"/>
      <c r="E17" s="85"/>
      <c r="F17" s="86"/>
      <c r="G17" s="87" t="str">
        <f>IF(T15="","",T15)</f>
        <v/>
      </c>
      <c r="H17" s="87"/>
      <c r="I17" s="36" t="str">
        <f t="shared" ref="I17:I19" si="5">IF(G17="","",IF(G17&lt;J17,"●","○"))</f>
        <v/>
      </c>
      <c r="J17" s="87" t="str">
        <f>IF(Q15="","",Q15)</f>
        <v/>
      </c>
      <c r="K17" s="88"/>
      <c r="L17" s="89" t="str">
        <f>IF(T16="","",T16)</f>
        <v/>
      </c>
      <c r="M17" s="87"/>
      <c r="N17" s="36" t="str">
        <f>IF(L17="","",IF(L17&lt;O17,"●","○"))</f>
        <v/>
      </c>
      <c r="O17" s="87" t="str">
        <f>IF(Q16="","",Q16)</f>
        <v/>
      </c>
      <c r="P17" s="88"/>
      <c r="Q17" s="90"/>
      <c r="R17" s="76"/>
      <c r="S17" s="50"/>
      <c r="T17" s="76"/>
      <c r="U17" s="77"/>
      <c r="V17" s="117" t="str">
        <f>IF(OR(N24=""),"",N24)</f>
        <v/>
      </c>
      <c r="W17" s="118"/>
      <c r="X17" s="36" t="str">
        <f>IF(V17="","",IF(V17&lt;Y17,"●","○"))</f>
        <v/>
      </c>
      <c r="Y17" s="118" t="str">
        <f>IF(OR(Q24=""),"",Q24)</f>
        <v/>
      </c>
      <c r="Z17" s="119"/>
      <c r="AA17" s="117" t="str">
        <f>IF(OR(N30=""),"",N30)</f>
        <v/>
      </c>
      <c r="AB17" s="118"/>
      <c r="AC17" s="36" t="str">
        <f>IF(AA17="","",IF(AA17&lt;AD17,"●","○"))</f>
        <v/>
      </c>
      <c r="AD17" s="118" t="str">
        <f>IF(OR(Q30=""),"",Q30)</f>
        <v/>
      </c>
      <c r="AE17" s="119"/>
      <c r="AF17" s="3">
        <f>COUNTIF(G17:AE17,"○")</f>
        <v>0</v>
      </c>
      <c r="AG17" s="7" t="s">
        <v>1</v>
      </c>
      <c r="AH17" s="8">
        <f>COUNTIF(G17:AE17,"●")</f>
        <v>0</v>
      </c>
      <c r="AI17" s="9" t="s">
        <v>0</v>
      </c>
      <c r="AJ17" s="78">
        <f t="shared" si="0"/>
        <v>0</v>
      </c>
      <c r="AK17" s="78"/>
      <c r="AL17" s="78"/>
      <c r="AM17" s="79" t="str">
        <f t="shared" si="1"/>
        <v/>
      </c>
      <c r="AN17" s="79"/>
      <c r="AO17" s="79"/>
      <c r="AP17" s="80"/>
      <c r="AQ17" s="48">
        <f t="shared" si="2"/>
        <v>0</v>
      </c>
      <c r="AR17" s="48">
        <f t="shared" si="3"/>
        <v>0</v>
      </c>
      <c r="AS17" s="48">
        <f t="shared" si="4"/>
        <v>0</v>
      </c>
      <c r="AT17" s="48"/>
      <c r="AU17" s="48"/>
      <c r="AV17" s="48"/>
    </row>
    <row r="18" spans="2:50" s="15" customFormat="1" ht="30" customHeight="1">
      <c r="B18" s="84" t="s">
        <v>11</v>
      </c>
      <c r="C18" s="85"/>
      <c r="D18" s="85"/>
      <c r="E18" s="85"/>
      <c r="F18" s="86"/>
      <c r="G18" s="87" t="str">
        <f>IF(Y15="","",Y15)</f>
        <v/>
      </c>
      <c r="H18" s="87"/>
      <c r="I18" s="36" t="str">
        <f t="shared" si="5"/>
        <v/>
      </c>
      <c r="J18" s="87" t="str">
        <f>IF(V15="","",V15)</f>
        <v/>
      </c>
      <c r="K18" s="88"/>
      <c r="L18" s="89" t="str">
        <f>IF(Y16="","",Y16)</f>
        <v/>
      </c>
      <c r="M18" s="87"/>
      <c r="N18" s="36" t="str">
        <f>IF(L18="","",IF(L18&lt;O18,"●","○"))</f>
        <v/>
      </c>
      <c r="O18" s="87" t="str">
        <f>IF(V16="","",V16)</f>
        <v/>
      </c>
      <c r="P18" s="88"/>
      <c r="Q18" s="89" t="str">
        <f>IF(Y17="","",Y17)</f>
        <v/>
      </c>
      <c r="R18" s="87"/>
      <c r="S18" s="36" t="str">
        <f>IF(Q18="","",IF(Q18&lt;T18,"●","○"))</f>
        <v/>
      </c>
      <c r="T18" s="87" t="str">
        <f>IF(V17="","",V17)</f>
        <v/>
      </c>
      <c r="U18" s="88"/>
      <c r="V18" s="90"/>
      <c r="W18" s="76"/>
      <c r="X18" s="50"/>
      <c r="Y18" s="76"/>
      <c r="Z18" s="77"/>
      <c r="AA18" s="117" t="str">
        <f>IF(OR(N27=""),"",N27)</f>
        <v/>
      </c>
      <c r="AB18" s="118"/>
      <c r="AC18" s="36" t="str">
        <f>IF(AA18="","",IF(AA18&lt;AD18,"●","○"))</f>
        <v/>
      </c>
      <c r="AD18" s="118" t="str">
        <f>IF(OR(Q27=""),"",Q27)</f>
        <v/>
      </c>
      <c r="AE18" s="119"/>
      <c r="AF18" s="3">
        <f>COUNTIF(G18:AE18,"○")</f>
        <v>0</v>
      </c>
      <c r="AG18" s="7" t="s">
        <v>1</v>
      </c>
      <c r="AH18" s="8">
        <f>COUNTIF(G18:AE18,"●")</f>
        <v>0</v>
      </c>
      <c r="AI18" s="9" t="s">
        <v>0</v>
      </c>
      <c r="AJ18" s="78">
        <f t="shared" si="0"/>
        <v>0</v>
      </c>
      <c r="AK18" s="78"/>
      <c r="AL18" s="78"/>
      <c r="AM18" s="79" t="str">
        <f t="shared" si="1"/>
        <v/>
      </c>
      <c r="AN18" s="79"/>
      <c r="AO18" s="79"/>
      <c r="AP18" s="80"/>
      <c r="AQ18" s="48">
        <f t="shared" si="2"/>
        <v>0</v>
      </c>
      <c r="AR18" s="48">
        <f t="shared" si="3"/>
        <v>0</v>
      </c>
      <c r="AS18" s="48">
        <f t="shared" si="4"/>
        <v>0</v>
      </c>
      <c r="AT18" s="57"/>
      <c r="AU18" s="57"/>
      <c r="AV18" s="57"/>
      <c r="AW18" s="16"/>
      <c r="AX18" s="16"/>
    </row>
    <row r="19" spans="2:50" ht="30" customHeight="1" thickBot="1">
      <c r="B19" s="81" t="s">
        <v>12</v>
      </c>
      <c r="C19" s="82"/>
      <c r="D19" s="82"/>
      <c r="E19" s="82"/>
      <c r="F19" s="83"/>
      <c r="G19" s="68" t="str">
        <f>IF(AD15="","",AD15)</f>
        <v/>
      </c>
      <c r="H19" s="68"/>
      <c r="I19" s="35" t="str">
        <f t="shared" si="5"/>
        <v/>
      </c>
      <c r="J19" s="68" t="str">
        <f>IF(AA15="","",AA15)</f>
        <v/>
      </c>
      <c r="K19" s="69"/>
      <c r="L19" s="67" t="str">
        <f>IF(AD16="","",AD16)</f>
        <v/>
      </c>
      <c r="M19" s="68"/>
      <c r="N19" s="35" t="str">
        <f>IF(L19="","",IF(L19&lt;O19,"●","○"))</f>
        <v/>
      </c>
      <c r="O19" s="68" t="str">
        <f>IF(AA16="","",AA16)</f>
        <v/>
      </c>
      <c r="P19" s="69"/>
      <c r="Q19" s="67" t="str">
        <f>IF(AD17="","",AD17)</f>
        <v/>
      </c>
      <c r="R19" s="68"/>
      <c r="S19" s="35" t="str">
        <f>IF(Q19="","",IF(Q19&lt;T19,"●","○"))</f>
        <v/>
      </c>
      <c r="T19" s="68" t="str">
        <f>IF(AA17="","",AA17)</f>
        <v/>
      </c>
      <c r="U19" s="69"/>
      <c r="V19" s="67" t="str">
        <f>IF(AD18="","",AD18)</f>
        <v/>
      </c>
      <c r="W19" s="68"/>
      <c r="X19" s="35" t="str">
        <f>IF(V19="","",IF(V19&lt;Y19,"●","○"))</f>
        <v/>
      </c>
      <c r="Y19" s="68" t="str">
        <f>IF(AA18="","",AA18)</f>
        <v/>
      </c>
      <c r="Z19" s="69"/>
      <c r="AA19" s="70"/>
      <c r="AB19" s="71"/>
      <c r="AC19" s="54"/>
      <c r="AD19" s="71"/>
      <c r="AE19" s="72"/>
      <c r="AF19" s="10">
        <f>COUNTIF(G19:AE19,"○")</f>
        <v>0</v>
      </c>
      <c r="AG19" s="11" t="s">
        <v>1</v>
      </c>
      <c r="AH19" s="12">
        <f>COUNTIF(G19:AE19,"●")</f>
        <v>0</v>
      </c>
      <c r="AI19" s="13" t="s">
        <v>0</v>
      </c>
      <c r="AJ19" s="73">
        <f t="shared" si="0"/>
        <v>0</v>
      </c>
      <c r="AK19" s="73"/>
      <c r="AL19" s="73"/>
      <c r="AM19" s="74" t="str">
        <f t="shared" si="1"/>
        <v/>
      </c>
      <c r="AN19" s="74"/>
      <c r="AO19" s="74"/>
      <c r="AP19" s="75"/>
      <c r="AQ19" s="48">
        <f t="shared" si="2"/>
        <v>0</v>
      </c>
      <c r="AR19" s="48">
        <f t="shared" si="3"/>
        <v>0</v>
      </c>
      <c r="AS19" s="48">
        <f t="shared" si="4"/>
        <v>0</v>
      </c>
      <c r="AT19" s="58"/>
      <c r="AU19" s="58"/>
      <c r="AV19" s="58"/>
      <c r="AW19" s="15"/>
      <c r="AX19" s="15"/>
    </row>
    <row r="20" spans="2:50" ht="30" customHeight="1"/>
    <row r="21" spans="2:50" ht="30" customHeight="1" thickBot="1">
      <c r="B21" s="52" t="s">
        <v>16</v>
      </c>
      <c r="C21" s="52"/>
      <c r="D21" s="52"/>
      <c r="E21" s="53"/>
      <c r="F21" s="53"/>
      <c r="G21" s="53"/>
      <c r="H21" s="53"/>
      <c r="I21" s="53"/>
      <c r="J21" s="53"/>
      <c r="K21" s="53"/>
      <c r="L21" s="52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</row>
    <row r="22" spans="2:50" ht="30" customHeight="1" thickBot="1">
      <c r="B22" s="178" t="s">
        <v>62</v>
      </c>
      <c r="C22" s="172"/>
      <c r="D22" s="172"/>
      <c r="E22" s="172"/>
      <c r="F22" s="172"/>
      <c r="G22" s="172" t="s">
        <v>63</v>
      </c>
      <c r="H22" s="172"/>
      <c r="I22" s="172"/>
      <c r="J22" s="172"/>
      <c r="K22" s="172"/>
      <c r="L22" s="172"/>
      <c r="M22" s="172"/>
      <c r="N22" s="172" t="s">
        <v>14</v>
      </c>
      <c r="O22" s="172"/>
      <c r="P22" s="172"/>
      <c r="Q22" s="172"/>
      <c r="R22" s="172"/>
      <c r="S22" s="172" t="s">
        <v>64</v>
      </c>
      <c r="T22" s="172"/>
      <c r="U22" s="172"/>
      <c r="V22" s="172"/>
      <c r="W22" s="172"/>
      <c r="X22" s="172"/>
      <c r="Y22" s="172"/>
      <c r="Z22" s="172" t="s">
        <v>65</v>
      </c>
      <c r="AA22" s="172"/>
      <c r="AB22" s="172"/>
      <c r="AC22" s="172"/>
      <c r="AD22" s="172"/>
      <c r="AE22" s="172"/>
      <c r="AF22" s="172" t="s">
        <v>66</v>
      </c>
      <c r="AG22" s="172"/>
      <c r="AH22" s="172"/>
      <c r="AI22" s="172"/>
      <c r="AJ22" s="172"/>
      <c r="AK22" s="172"/>
      <c r="AL22" s="172"/>
      <c r="AM22" s="172"/>
      <c r="AN22" s="172"/>
      <c r="AO22" s="173"/>
    </row>
    <row r="23" spans="2:50" ht="30" customHeight="1" thickTop="1">
      <c r="B23" s="176" t="s">
        <v>18</v>
      </c>
      <c r="C23" s="174"/>
      <c r="D23" s="177"/>
      <c r="E23" s="177"/>
      <c r="F23" s="177"/>
      <c r="G23" s="174" t="str">
        <f>IF(OR($B$15=""),"",$B$15)</f>
        <v>A</v>
      </c>
      <c r="H23" s="174"/>
      <c r="I23" s="174"/>
      <c r="J23" s="174"/>
      <c r="K23" s="174"/>
      <c r="L23" s="174"/>
      <c r="M23" s="174"/>
      <c r="N23" s="144"/>
      <c r="O23" s="145"/>
      <c r="P23" s="42" t="s">
        <v>15</v>
      </c>
      <c r="Q23" s="145"/>
      <c r="R23" s="146"/>
      <c r="S23" s="174" t="str">
        <f>IF(OR($B$16=""),"",$B$16)</f>
        <v>B</v>
      </c>
      <c r="T23" s="174"/>
      <c r="U23" s="174"/>
      <c r="V23" s="174"/>
      <c r="W23" s="174"/>
      <c r="X23" s="174"/>
      <c r="Y23" s="174"/>
      <c r="Z23" s="174" t="str">
        <f>IF(OR($B$19=""),"",$B$19)</f>
        <v>E</v>
      </c>
      <c r="AA23" s="174"/>
      <c r="AB23" s="174"/>
      <c r="AC23" s="174"/>
      <c r="AD23" s="174"/>
      <c r="AE23" s="174"/>
      <c r="AF23" s="174" t="str">
        <f>IF(OR($B$18=""),"",$B$18)</f>
        <v>D</v>
      </c>
      <c r="AG23" s="174"/>
      <c r="AH23" s="174"/>
      <c r="AI23" s="174"/>
      <c r="AJ23" s="174"/>
      <c r="AK23" s="174" t="str">
        <f>IF(OR($B$19=""),"",$B$19)</f>
        <v>E</v>
      </c>
      <c r="AL23" s="174"/>
      <c r="AM23" s="174"/>
      <c r="AN23" s="174"/>
      <c r="AO23" s="175"/>
    </row>
    <row r="24" spans="2:50" ht="30" customHeight="1">
      <c r="B24" s="107" t="s">
        <v>19</v>
      </c>
      <c r="C24" s="105"/>
      <c r="D24" s="108"/>
      <c r="E24" s="108"/>
      <c r="F24" s="108"/>
      <c r="G24" s="105" t="str">
        <f>IF(OR($B$17=""),"",$B$17)</f>
        <v>C</v>
      </c>
      <c r="H24" s="105"/>
      <c r="I24" s="105"/>
      <c r="J24" s="105"/>
      <c r="K24" s="105"/>
      <c r="L24" s="105"/>
      <c r="M24" s="105"/>
      <c r="N24" s="109"/>
      <c r="O24" s="110"/>
      <c r="P24" s="43" t="s">
        <v>15</v>
      </c>
      <c r="Q24" s="110"/>
      <c r="R24" s="111"/>
      <c r="S24" s="105" t="str">
        <f>IF(OR($B$18=""),"",$B$18)</f>
        <v>D</v>
      </c>
      <c r="T24" s="105"/>
      <c r="U24" s="105"/>
      <c r="V24" s="105"/>
      <c r="W24" s="105"/>
      <c r="X24" s="105"/>
      <c r="Y24" s="105"/>
      <c r="Z24" s="105" t="str">
        <f>IF(OR($B$16=""),"",$B$16)</f>
        <v>B</v>
      </c>
      <c r="AA24" s="105"/>
      <c r="AB24" s="105"/>
      <c r="AC24" s="105"/>
      <c r="AD24" s="105"/>
      <c r="AE24" s="105"/>
      <c r="AF24" s="105" t="str">
        <f>IF(OR($B$15=""),"",$B$15)</f>
        <v>A</v>
      </c>
      <c r="AG24" s="105"/>
      <c r="AH24" s="105"/>
      <c r="AI24" s="105"/>
      <c r="AJ24" s="105"/>
      <c r="AK24" s="105" t="str">
        <f>IF(OR($B$16=""),"",$B$16)</f>
        <v>B</v>
      </c>
      <c r="AL24" s="105"/>
      <c r="AM24" s="105"/>
      <c r="AN24" s="105"/>
      <c r="AO24" s="106"/>
    </row>
    <row r="25" spans="2:50" ht="30" customHeight="1">
      <c r="B25" s="107" t="s">
        <v>20</v>
      </c>
      <c r="C25" s="105"/>
      <c r="D25" s="108"/>
      <c r="E25" s="108"/>
      <c r="F25" s="108"/>
      <c r="G25" s="105" t="str">
        <f>IF(OR($B$19=""),"",$B$19)</f>
        <v>E</v>
      </c>
      <c r="H25" s="105"/>
      <c r="I25" s="105"/>
      <c r="J25" s="105"/>
      <c r="K25" s="105"/>
      <c r="L25" s="105"/>
      <c r="M25" s="105"/>
      <c r="N25" s="109"/>
      <c r="O25" s="110"/>
      <c r="P25" s="43" t="s">
        <v>15</v>
      </c>
      <c r="Q25" s="110"/>
      <c r="R25" s="111"/>
      <c r="S25" s="105" t="str">
        <f>IF(OR($B$15=""),"",$B$15)</f>
        <v>A</v>
      </c>
      <c r="T25" s="105"/>
      <c r="U25" s="105"/>
      <c r="V25" s="105"/>
      <c r="W25" s="105"/>
      <c r="X25" s="105"/>
      <c r="Y25" s="105"/>
      <c r="Z25" s="105" t="str">
        <f>IF(OR($B$18=""),"",$B$18)</f>
        <v>D</v>
      </c>
      <c r="AA25" s="105"/>
      <c r="AB25" s="105"/>
      <c r="AC25" s="105"/>
      <c r="AD25" s="105"/>
      <c r="AE25" s="105"/>
      <c r="AF25" s="105" t="str">
        <f>IF(OR($B$17=""),"",$B$17)</f>
        <v>C</v>
      </c>
      <c r="AG25" s="105"/>
      <c r="AH25" s="105"/>
      <c r="AI25" s="105"/>
      <c r="AJ25" s="105"/>
      <c r="AK25" s="105" t="str">
        <f>IF(OR($B$18=""),"",$B$18)</f>
        <v>D</v>
      </c>
      <c r="AL25" s="105"/>
      <c r="AM25" s="105"/>
      <c r="AN25" s="105"/>
      <c r="AO25" s="106"/>
    </row>
    <row r="26" spans="2:50" ht="30" customHeight="1">
      <c r="B26" s="107" t="s">
        <v>21</v>
      </c>
      <c r="C26" s="105"/>
      <c r="D26" s="108"/>
      <c r="E26" s="108"/>
      <c r="F26" s="108"/>
      <c r="G26" s="105" t="str">
        <f>IF(OR($B$16=""),"",$B$16)</f>
        <v>B</v>
      </c>
      <c r="H26" s="105"/>
      <c r="I26" s="105"/>
      <c r="J26" s="105"/>
      <c r="K26" s="105"/>
      <c r="L26" s="105"/>
      <c r="M26" s="105"/>
      <c r="N26" s="109"/>
      <c r="O26" s="110"/>
      <c r="P26" s="43" t="s">
        <v>15</v>
      </c>
      <c r="Q26" s="110"/>
      <c r="R26" s="111"/>
      <c r="S26" s="105" t="str">
        <f>IF(OR($B$17=""),"",$B$17)</f>
        <v>C</v>
      </c>
      <c r="T26" s="105"/>
      <c r="U26" s="105"/>
      <c r="V26" s="105"/>
      <c r="W26" s="105"/>
      <c r="X26" s="105"/>
      <c r="Y26" s="105"/>
      <c r="Z26" s="105" t="str">
        <f>IF(OR($B$15=""),"",$B$15)</f>
        <v>A</v>
      </c>
      <c r="AA26" s="105"/>
      <c r="AB26" s="105"/>
      <c r="AC26" s="105"/>
      <c r="AD26" s="105"/>
      <c r="AE26" s="105"/>
      <c r="AF26" s="105" t="str">
        <f>IF(OR($B$19=""),"",$B$19)</f>
        <v>E</v>
      </c>
      <c r="AG26" s="105"/>
      <c r="AH26" s="105"/>
      <c r="AI26" s="105"/>
      <c r="AJ26" s="105"/>
      <c r="AK26" s="105" t="str">
        <f>IF(OR($B$15=""),"",$B$15)</f>
        <v>A</v>
      </c>
      <c r="AL26" s="105"/>
      <c r="AM26" s="105"/>
      <c r="AN26" s="105"/>
      <c r="AO26" s="106"/>
    </row>
    <row r="27" spans="2:50" ht="30" customHeight="1" thickBot="1">
      <c r="B27" s="99" t="s">
        <v>22</v>
      </c>
      <c r="C27" s="100"/>
      <c r="D27" s="101"/>
      <c r="E27" s="101"/>
      <c r="F27" s="101"/>
      <c r="G27" s="100" t="str">
        <f>IF(OR($B$18=""),"",$B$18)</f>
        <v>D</v>
      </c>
      <c r="H27" s="100"/>
      <c r="I27" s="100"/>
      <c r="J27" s="100"/>
      <c r="K27" s="100"/>
      <c r="L27" s="100"/>
      <c r="M27" s="100"/>
      <c r="N27" s="102"/>
      <c r="O27" s="103"/>
      <c r="P27" s="44" t="s">
        <v>15</v>
      </c>
      <c r="Q27" s="103"/>
      <c r="R27" s="104"/>
      <c r="S27" s="100" t="str">
        <f>IF(OR($B$19=""),"",$B$19)</f>
        <v>E</v>
      </c>
      <c r="T27" s="100"/>
      <c r="U27" s="100"/>
      <c r="V27" s="100"/>
      <c r="W27" s="100"/>
      <c r="X27" s="100"/>
      <c r="Y27" s="100"/>
      <c r="Z27" s="100" t="str">
        <f>IF(OR($B$17=""),"",$B$17)</f>
        <v>C</v>
      </c>
      <c r="AA27" s="100"/>
      <c r="AB27" s="100"/>
      <c r="AC27" s="100"/>
      <c r="AD27" s="100"/>
      <c r="AE27" s="100"/>
      <c r="AF27" s="100" t="str">
        <f>IF(OR($B$16=""),"",$B$16)</f>
        <v>B</v>
      </c>
      <c r="AG27" s="100"/>
      <c r="AH27" s="100"/>
      <c r="AI27" s="100"/>
      <c r="AJ27" s="100"/>
      <c r="AK27" s="100" t="str">
        <f>IF(OR($B$17=""),"",$B$17)</f>
        <v>C</v>
      </c>
      <c r="AL27" s="100"/>
      <c r="AM27" s="100"/>
      <c r="AN27" s="100"/>
      <c r="AO27" s="116"/>
    </row>
    <row r="28" spans="2:50" ht="30" customHeight="1" thickBot="1">
      <c r="B28" s="52" t="s">
        <v>67</v>
      </c>
    </row>
    <row r="29" spans="2:50" ht="30" customHeight="1" thickBot="1">
      <c r="B29" s="178" t="s">
        <v>62</v>
      </c>
      <c r="C29" s="172"/>
      <c r="D29" s="172"/>
      <c r="E29" s="172"/>
      <c r="F29" s="172"/>
      <c r="G29" s="172" t="s">
        <v>63</v>
      </c>
      <c r="H29" s="172"/>
      <c r="I29" s="172"/>
      <c r="J29" s="172"/>
      <c r="K29" s="172"/>
      <c r="L29" s="172"/>
      <c r="M29" s="172"/>
      <c r="N29" s="172" t="s">
        <v>14</v>
      </c>
      <c r="O29" s="172"/>
      <c r="P29" s="172"/>
      <c r="Q29" s="172"/>
      <c r="R29" s="172"/>
      <c r="S29" s="172" t="s">
        <v>64</v>
      </c>
      <c r="T29" s="172"/>
      <c r="U29" s="172"/>
      <c r="V29" s="172"/>
      <c r="W29" s="172"/>
      <c r="X29" s="172"/>
      <c r="Y29" s="172"/>
      <c r="Z29" s="172" t="s">
        <v>65</v>
      </c>
      <c r="AA29" s="172"/>
      <c r="AB29" s="172"/>
      <c r="AC29" s="172"/>
      <c r="AD29" s="172"/>
      <c r="AE29" s="172"/>
      <c r="AF29" s="172" t="s">
        <v>66</v>
      </c>
      <c r="AG29" s="172"/>
      <c r="AH29" s="172"/>
      <c r="AI29" s="172"/>
      <c r="AJ29" s="172"/>
      <c r="AK29" s="172"/>
      <c r="AL29" s="172"/>
      <c r="AM29" s="172"/>
      <c r="AN29" s="172"/>
      <c r="AO29" s="173"/>
    </row>
    <row r="30" spans="2:50" ht="30" customHeight="1" thickTop="1">
      <c r="B30" s="176" t="s">
        <v>18</v>
      </c>
      <c r="C30" s="174"/>
      <c r="D30" s="177"/>
      <c r="E30" s="177"/>
      <c r="F30" s="177"/>
      <c r="G30" s="174" t="str">
        <f>IF(OR($B$17=""),"",$B$17)</f>
        <v>C</v>
      </c>
      <c r="H30" s="174"/>
      <c r="I30" s="174"/>
      <c r="J30" s="174"/>
      <c r="K30" s="174"/>
      <c r="L30" s="174"/>
      <c r="M30" s="174"/>
      <c r="N30" s="144"/>
      <c r="O30" s="145"/>
      <c r="P30" s="42" t="s">
        <v>15</v>
      </c>
      <c r="Q30" s="145"/>
      <c r="R30" s="146"/>
      <c r="S30" s="174" t="str">
        <f>IF(OR($B$19=""),"",$B$19)</f>
        <v>E</v>
      </c>
      <c r="T30" s="174"/>
      <c r="U30" s="174"/>
      <c r="V30" s="174"/>
      <c r="W30" s="174"/>
      <c r="X30" s="174"/>
      <c r="Y30" s="174"/>
      <c r="Z30" s="174" t="str">
        <f>IF(OR($B$15=""),"",$B$15)</f>
        <v>A</v>
      </c>
      <c r="AA30" s="174"/>
      <c r="AB30" s="174"/>
      <c r="AC30" s="174"/>
      <c r="AD30" s="174"/>
      <c r="AE30" s="174"/>
      <c r="AF30" s="174" t="str">
        <f>IF(OR($B$18=""),"",$B$18)</f>
        <v>D</v>
      </c>
      <c r="AG30" s="174"/>
      <c r="AH30" s="174"/>
      <c r="AI30" s="174"/>
      <c r="AJ30" s="174"/>
      <c r="AK30" s="174" t="s">
        <v>6</v>
      </c>
      <c r="AL30" s="174"/>
      <c r="AM30" s="174"/>
      <c r="AN30" s="174"/>
      <c r="AO30" s="175"/>
    </row>
    <row r="31" spans="2:50" ht="30" customHeight="1">
      <c r="B31" s="107" t="s">
        <v>19</v>
      </c>
      <c r="C31" s="105"/>
      <c r="D31" s="108"/>
      <c r="E31" s="108"/>
      <c r="F31" s="108"/>
      <c r="G31" s="105" t="str">
        <f>IF(OR($B$16=""),"",$B$16)</f>
        <v>B</v>
      </c>
      <c r="H31" s="105"/>
      <c r="I31" s="105"/>
      <c r="J31" s="105"/>
      <c r="K31" s="105"/>
      <c r="L31" s="105"/>
      <c r="M31" s="105"/>
      <c r="N31" s="109"/>
      <c r="O31" s="110"/>
      <c r="P31" s="43" t="s">
        <v>15</v>
      </c>
      <c r="Q31" s="110"/>
      <c r="R31" s="111"/>
      <c r="S31" s="105" t="str">
        <f>IF(OR($B$18=""),"",$B$18)</f>
        <v>D</v>
      </c>
      <c r="T31" s="105"/>
      <c r="U31" s="105"/>
      <c r="V31" s="105"/>
      <c r="W31" s="105"/>
      <c r="X31" s="105"/>
      <c r="Y31" s="105"/>
      <c r="Z31" s="105" t="str">
        <f>IF(OR($B$19=""),"",$B$19)</f>
        <v>E</v>
      </c>
      <c r="AA31" s="105"/>
      <c r="AB31" s="105"/>
      <c r="AC31" s="105"/>
      <c r="AD31" s="105"/>
      <c r="AE31" s="105"/>
      <c r="AF31" s="105" t="str">
        <f>IF(OR($B$17=""),"",$B$17)</f>
        <v>C</v>
      </c>
      <c r="AG31" s="105"/>
      <c r="AH31" s="105"/>
      <c r="AI31" s="105"/>
      <c r="AJ31" s="105"/>
      <c r="AK31" s="105" t="str">
        <f>IF(OR($B$19=""),"",$B$19)</f>
        <v>E</v>
      </c>
      <c r="AL31" s="105"/>
      <c r="AM31" s="105"/>
      <c r="AN31" s="105"/>
      <c r="AO31" s="106"/>
    </row>
    <row r="32" spans="2:50" ht="30" customHeight="1">
      <c r="B32" s="107" t="s">
        <v>20</v>
      </c>
      <c r="C32" s="105"/>
      <c r="D32" s="108"/>
      <c r="E32" s="108"/>
      <c r="F32" s="108"/>
      <c r="G32" s="105" t="str">
        <f>IF(OR($B$15=""),"",$B$15)</f>
        <v>A</v>
      </c>
      <c r="H32" s="105"/>
      <c r="I32" s="105"/>
      <c r="J32" s="105"/>
      <c r="K32" s="105"/>
      <c r="L32" s="105"/>
      <c r="M32" s="105"/>
      <c r="N32" s="109"/>
      <c r="O32" s="110"/>
      <c r="P32" s="43" t="s">
        <v>15</v>
      </c>
      <c r="Q32" s="110"/>
      <c r="R32" s="111"/>
      <c r="S32" s="105" t="str">
        <f>IF(OR($B$17=""),"",$B$17)</f>
        <v>C</v>
      </c>
      <c r="T32" s="105"/>
      <c r="U32" s="105"/>
      <c r="V32" s="105"/>
      <c r="W32" s="105"/>
      <c r="X32" s="105"/>
      <c r="Y32" s="105"/>
      <c r="Z32" s="105" t="str">
        <f>IF(OR($B$18=""),"",$B$18)</f>
        <v>D</v>
      </c>
      <c r="AA32" s="105"/>
      <c r="AB32" s="105"/>
      <c r="AC32" s="105"/>
      <c r="AD32" s="105"/>
      <c r="AE32" s="105"/>
      <c r="AF32" s="105" t="str">
        <f>IF(OR($B$16=""),"",$B$16)</f>
        <v>B</v>
      </c>
      <c r="AG32" s="105"/>
      <c r="AH32" s="105"/>
      <c r="AI32" s="105"/>
      <c r="AJ32" s="105"/>
      <c r="AK32" s="105" t="s">
        <v>10</v>
      </c>
      <c r="AL32" s="105"/>
      <c r="AM32" s="105"/>
      <c r="AN32" s="105"/>
      <c r="AO32" s="106"/>
    </row>
    <row r="33" spans="2:47" ht="30" customHeight="1">
      <c r="B33" s="107" t="s">
        <v>21</v>
      </c>
      <c r="C33" s="105"/>
      <c r="D33" s="108"/>
      <c r="E33" s="108"/>
      <c r="F33" s="108"/>
      <c r="G33" s="105" t="str">
        <f>IF(OR($B$19=""),"",$B$19)</f>
        <v>E</v>
      </c>
      <c r="H33" s="105"/>
      <c r="I33" s="105"/>
      <c r="J33" s="105"/>
      <c r="K33" s="105"/>
      <c r="L33" s="105"/>
      <c r="M33" s="105"/>
      <c r="N33" s="109"/>
      <c r="O33" s="110"/>
      <c r="P33" s="43" t="s">
        <v>15</v>
      </c>
      <c r="Q33" s="110"/>
      <c r="R33" s="111"/>
      <c r="S33" s="105" t="str">
        <f>IF(OR($B$16=""),"",$B$16)</f>
        <v>B</v>
      </c>
      <c r="T33" s="105"/>
      <c r="U33" s="105"/>
      <c r="V33" s="105"/>
      <c r="W33" s="105"/>
      <c r="X33" s="105"/>
      <c r="Y33" s="105"/>
      <c r="Z33" s="105" t="str">
        <f>IF(OR($B$17=""),"",$B$17)</f>
        <v>C</v>
      </c>
      <c r="AA33" s="105"/>
      <c r="AB33" s="105"/>
      <c r="AC33" s="105"/>
      <c r="AD33" s="105"/>
      <c r="AE33" s="105"/>
      <c r="AF33" s="105" t="s">
        <v>6</v>
      </c>
      <c r="AG33" s="105"/>
      <c r="AH33" s="105"/>
      <c r="AI33" s="105"/>
      <c r="AJ33" s="105"/>
      <c r="AK33" s="105" t="str">
        <f>IF(OR($B$17=""),"",$B$17)</f>
        <v>C</v>
      </c>
      <c r="AL33" s="105"/>
      <c r="AM33" s="105"/>
      <c r="AN33" s="105"/>
      <c r="AO33" s="106"/>
    </row>
    <row r="34" spans="2:47" ht="30" customHeight="1" thickBot="1">
      <c r="B34" s="99" t="s">
        <v>22</v>
      </c>
      <c r="C34" s="100"/>
      <c r="D34" s="101"/>
      <c r="E34" s="101"/>
      <c r="F34" s="101"/>
      <c r="G34" s="100" t="str">
        <f>IF(OR($B$18=""),"",$B$18)</f>
        <v>D</v>
      </c>
      <c r="H34" s="100"/>
      <c r="I34" s="100"/>
      <c r="J34" s="100"/>
      <c r="K34" s="100"/>
      <c r="L34" s="100"/>
      <c r="M34" s="100"/>
      <c r="N34" s="102"/>
      <c r="O34" s="103"/>
      <c r="P34" s="44" t="s">
        <v>15</v>
      </c>
      <c r="Q34" s="103"/>
      <c r="R34" s="104"/>
      <c r="S34" s="100" t="str">
        <f>IF(OR($B$15=""),"",$B$15)</f>
        <v>A</v>
      </c>
      <c r="T34" s="100"/>
      <c r="U34" s="100"/>
      <c r="V34" s="100"/>
      <c r="W34" s="100"/>
      <c r="X34" s="100"/>
      <c r="Y34" s="100"/>
      <c r="Z34" s="100" t="str">
        <f>IF(OR($B$16=""),"",$B$16)</f>
        <v>B</v>
      </c>
      <c r="AA34" s="100"/>
      <c r="AB34" s="100"/>
      <c r="AC34" s="100"/>
      <c r="AD34" s="100"/>
      <c r="AE34" s="100"/>
      <c r="AF34" s="100" t="str">
        <f>IF(OR($B$19=""),"",$B$19)</f>
        <v>E</v>
      </c>
      <c r="AG34" s="100"/>
      <c r="AH34" s="100"/>
      <c r="AI34" s="100"/>
      <c r="AJ34" s="100"/>
      <c r="AK34" s="100" t="str">
        <f>IF(OR($B$16=""),"",$B$16)</f>
        <v>B</v>
      </c>
      <c r="AL34" s="100"/>
      <c r="AM34" s="100"/>
      <c r="AN34" s="100"/>
      <c r="AO34" s="116"/>
    </row>
    <row r="35" spans="2:47" ht="30" customHeight="1"/>
    <row r="36" spans="2:47" ht="30" customHeight="1">
      <c r="B36" s="14" t="s">
        <v>70</v>
      </c>
    </row>
    <row r="37" spans="2:47" ht="30" customHeight="1" thickBot="1"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</row>
    <row r="38" spans="2:47" ht="30" customHeight="1" thickBot="1"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</row>
    <row r="39" spans="2:47" ht="30" customHeight="1" thickBot="1"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</row>
    <row r="40" spans="2:47" ht="30" customHeight="1" thickBot="1"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</row>
    <row r="41" spans="2:47" ht="30" customHeight="1" thickBot="1"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</row>
    <row r="42" spans="2:47" ht="30" customHeight="1"/>
    <row r="43" spans="2:47" ht="30" customHeight="1">
      <c r="B43" s="14" t="s">
        <v>71</v>
      </c>
    </row>
    <row r="44" spans="2:47" ht="30" customHeight="1"/>
    <row r="45" spans="2:47" ht="30" customHeight="1">
      <c r="D45" s="59"/>
      <c r="E45" s="59"/>
      <c r="F45" s="59"/>
      <c r="G45" s="59"/>
      <c r="H45" s="59"/>
      <c r="I45" s="59"/>
      <c r="J45" s="59" t="s">
        <v>72</v>
      </c>
      <c r="L45" s="60" t="s">
        <v>74</v>
      </c>
    </row>
    <row r="46" spans="2:47" ht="30" customHeight="1">
      <c r="D46" s="59"/>
      <c r="E46" s="59"/>
      <c r="F46" s="59"/>
      <c r="G46" s="59"/>
      <c r="H46" s="59"/>
      <c r="I46" s="59"/>
      <c r="J46" s="59" t="s">
        <v>73</v>
      </c>
      <c r="L46" s="60" t="s">
        <v>75</v>
      </c>
    </row>
    <row r="47" spans="2:47" ht="30" customHeight="1"/>
  </sheetData>
  <mergeCells count="194">
    <mergeCell ref="B4:AU4"/>
    <mergeCell ref="B6:F6"/>
    <mergeCell ref="G6:AU6"/>
    <mergeCell ref="B7:F7"/>
    <mergeCell ref="G7:AU7"/>
    <mergeCell ref="B9:F9"/>
    <mergeCell ref="G9:AU9"/>
    <mergeCell ref="B15:F15"/>
    <mergeCell ref="G15:H15"/>
    <mergeCell ref="J15:K15"/>
    <mergeCell ref="L15:M15"/>
    <mergeCell ref="O15:P15"/>
    <mergeCell ref="Q15:R15"/>
    <mergeCell ref="T15:U15"/>
    <mergeCell ref="B10:F10"/>
    <mergeCell ref="G10:AU10"/>
    <mergeCell ref="B11:F11"/>
    <mergeCell ref="G11:AU11"/>
    <mergeCell ref="B14:F14"/>
    <mergeCell ref="G14:K14"/>
    <mergeCell ref="L14:P14"/>
    <mergeCell ref="Q14:U14"/>
    <mergeCell ref="AM15:AP15"/>
    <mergeCell ref="B22:F22"/>
    <mergeCell ref="G22:M22"/>
    <mergeCell ref="N22:R22"/>
    <mergeCell ref="S22:Y22"/>
    <mergeCell ref="Z22:AE22"/>
    <mergeCell ref="B19:F19"/>
    <mergeCell ref="V17:W17"/>
    <mergeCell ref="T16:U16"/>
    <mergeCell ref="B17:F17"/>
    <mergeCell ref="G17:H17"/>
    <mergeCell ref="J17:K17"/>
    <mergeCell ref="L17:M17"/>
    <mergeCell ref="O17:P17"/>
    <mergeCell ref="Q17:R17"/>
    <mergeCell ref="T17:U17"/>
    <mergeCell ref="B16:F16"/>
    <mergeCell ref="G16:H16"/>
    <mergeCell ref="J16:K16"/>
    <mergeCell ref="L16:M16"/>
    <mergeCell ref="O16:P16"/>
    <mergeCell ref="Q16:R16"/>
    <mergeCell ref="V16:W16"/>
    <mergeCell ref="Y16:Z16"/>
    <mergeCell ref="AA16:AB16"/>
    <mergeCell ref="Z23:AE23"/>
    <mergeCell ref="B24:C24"/>
    <mergeCell ref="D24:F24"/>
    <mergeCell ref="G24:M24"/>
    <mergeCell ref="N24:O24"/>
    <mergeCell ref="Q24:R24"/>
    <mergeCell ref="S24:Y24"/>
    <mergeCell ref="Z24:AE24"/>
    <mergeCell ref="B23:C23"/>
    <mergeCell ref="D23:F23"/>
    <mergeCell ref="G23:M23"/>
    <mergeCell ref="N23:O23"/>
    <mergeCell ref="Q23:R23"/>
    <mergeCell ref="S23:Y23"/>
    <mergeCell ref="N26:O26"/>
    <mergeCell ref="Q26:R26"/>
    <mergeCell ref="S26:Y26"/>
    <mergeCell ref="Z26:AE26"/>
    <mergeCell ref="AK26:AO26"/>
    <mergeCell ref="B25:C25"/>
    <mergeCell ref="D25:F25"/>
    <mergeCell ref="G25:M25"/>
    <mergeCell ref="N25:O25"/>
    <mergeCell ref="Q25:R25"/>
    <mergeCell ref="S25:Y25"/>
    <mergeCell ref="Z25:AE25"/>
    <mergeCell ref="AD16:AE16"/>
    <mergeCell ref="AJ16:AL16"/>
    <mergeCell ref="AM16:AP16"/>
    <mergeCell ref="V14:Z14"/>
    <mergeCell ref="AA14:AE14"/>
    <mergeCell ref="AF14:AI14"/>
    <mergeCell ref="AJ14:AL14"/>
    <mergeCell ref="AM14:AP14"/>
    <mergeCell ref="V15:W15"/>
    <mergeCell ref="Y15:Z15"/>
    <mergeCell ref="AA15:AB15"/>
    <mergeCell ref="AD15:AE15"/>
    <mergeCell ref="AJ15:AL15"/>
    <mergeCell ref="Y17:Z17"/>
    <mergeCell ref="AA17:AB17"/>
    <mergeCell ref="AD17:AE17"/>
    <mergeCell ref="AJ17:AL17"/>
    <mergeCell ref="AM17:AP17"/>
    <mergeCell ref="B18:F18"/>
    <mergeCell ref="G18:H18"/>
    <mergeCell ref="J18:K18"/>
    <mergeCell ref="L18:M18"/>
    <mergeCell ref="O18:P18"/>
    <mergeCell ref="AA19:AB19"/>
    <mergeCell ref="AD19:AE19"/>
    <mergeCell ref="AJ19:AL19"/>
    <mergeCell ref="AM19:AP19"/>
    <mergeCell ref="AJ18:AL18"/>
    <mergeCell ref="AM18:AP18"/>
    <mergeCell ref="G19:H19"/>
    <mergeCell ref="J19:K19"/>
    <mergeCell ref="L19:M19"/>
    <mergeCell ref="O19:P19"/>
    <mergeCell ref="Q19:R19"/>
    <mergeCell ref="T19:U19"/>
    <mergeCell ref="V19:W19"/>
    <mergeCell ref="Y19:Z19"/>
    <mergeCell ref="Q18:R18"/>
    <mergeCell ref="T18:U18"/>
    <mergeCell ref="V18:W18"/>
    <mergeCell ref="Y18:Z18"/>
    <mergeCell ref="AA18:AB18"/>
    <mergeCell ref="AD18:AE18"/>
    <mergeCell ref="B29:F29"/>
    <mergeCell ref="G29:M29"/>
    <mergeCell ref="N29:R29"/>
    <mergeCell ref="S29:Y29"/>
    <mergeCell ref="Z29:AE29"/>
    <mergeCell ref="AK23:AO23"/>
    <mergeCell ref="AK24:AO24"/>
    <mergeCell ref="AK27:AO27"/>
    <mergeCell ref="AF23:AJ23"/>
    <mergeCell ref="AF24:AJ24"/>
    <mergeCell ref="AF25:AJ25"/>
    <mergeCell ref="AF26:AJ26"/>
    <mergeCell ref="AF27:AJ27"/>
    <mergeCell ref="Z27:AE27"/>
    <mergeCell ref="B27:C27"/>
    <mergeCell ref="D27:F27"/>
    <mergeCell ref="G27:M27"/>
    <mergeCell ref="N27:O27"/>
    <mergeCell ref="Q27:R27"/>
    <mergeCell ref="S27:Y27"/>
    <mergeCell ref="AK25:AO25"/>
    <mergeCell ref="B26:C26"/>
    <mergeCell ref="D26:F26"/>
    <mergeCell ref="G26:M26"/>
    <mergeCell ref="Z30:AE30"/>
    <mergeCell ref="AF30:AJ30"/>
    <mergeCell ref="AK30:AO30"/>
    <mergeCell ref="B31:C31"/>
    <mergeCell ref="D31:F31"/>
    <mergeCell ref="G31:M31"/>
    <mergeCell ref="N31:O31"/>
    <mergeCell ref="Q31:R31"/>
    <mergeCell ref="S31:Y31"/>
    <mergeCell ref="Z31:AE31"/>
    <mergeCell ref="B30:C30"/>
    <mergeCell ref="D30:F30"/>
    <mergeCell ref="G30:M30"/>
    <mergeCell ref="N30:O30"/>
    <mergeCell ref="Q30:R30"/>
    <mergeCell ref="S30:Y30"/>
    <mergeCell ref="S33:Y33"/>
    <mergeCell ref="Z33:AE33"/>
    <mergeCell ref="AF33:AJ33"/>
    <mergeCell ref="AK33:AO33"/>
    <mergeCell ref="AF31:AJ31"/>
    <mergeCell ref="AK31:AO31"/>
    <mergeCell ref="B32:C32"/>
    <mergeCell ref="D32:F32"/>
    <mergeCell ref="G32:M32"/>
    <mergeCell ref="N32:O32"/>
    <mergeCell ref="Q32:R32"/>
    <mergeCell ref="S32:Y32"/>
    <mergeCell ref="Z32:AE32"/>
    <mergeCell ref="AF32:AJ32"/>
    <mergeCell ref="C37:AU37"/>
    <mergeCell ref="C38:AU38"/>
    <mergeCell ref="C39:AU39"/>
    <mergeCell ref="C40:AU40"/>
    <mergeCell ref="C41:AU41"/>
    <mergeCell ref="AF22:AO22"/>
    <mergeCell ref="AF29:AO29"/>
    <mergeCell ref="B8:F8"/>
    <mergeCell ref="G8:AU8"/>
    <mergeCell ref="Z34:AE34"/>
    <mergeCell ref="AF34:AJ34"/>
    <mergeCell ref="AK34:AO34"/>
    <mergeCell ref="B34:C34"/>
    <mergeCell ref="D34:F34"/>
    <mergeCell ref="G34:M34"/>
    <mergeCell ref="N34:O34"/>
    <mergeCell ref="Q34:R34"/>
    <mergeCell ref="S34:Y34"/>
    <mergeCell ref="AK32:AO32"/>
    <mergeCell ref="B33:C33"/>
    <mergeCell ref="D33:F33"/>
    <mergeCell ref="G33:M33"/>
    <mergeCell ref="N33:O33"/>
    <mergeCell ref="Q33:R33"/>
  </mergeCells>
  <phoneticPr fontId="2"/>
  <dataValidations count="2">
    <dataValidation type="list" showInputMessage="1" showErrorMessage="1" sqref="G6:AU6" xr:uid="{42EFEBE6-6FE2-4135-9588-B68016A74D03}">
      <formula1>$AW$5:$AW$15</formula1>
    </dataValidation>
    <dataValidation type="list" allowBlank="1" showInputMessage="1" showErrorMessage="1" sqref="G8:AU8" xr:uid="{5F72EA6A-228C-4A53-9CA8-5D8C80200924}">
      <formula1>$AX$5:$AX$11</formula1>
    </dataValidation>
  </dataValidations>
  <hyperlinks>
    <hyperlink ref="L45" r:id="rId1" display="mailto:sba.u12category.report@gmail.com" xr:uid="{635356BD-4A6B-48A0-8295-18F331BC3A4B}"/>
    <hyperlink ref="L46" r:id="rId2" display="mailto:sba.u12category.report.2@gmail.com" xr:uid="{99BDC6BA-6F53-4F42-BA6B-6A81998B606C}"/>
  </hyperlinks>
  <printOptions horizontalCentered="1"/>
  <pageMargins left="0.70866141732283472" right="0.70866141732283472" top="0.39370078740157483" bottom="0.39370078740157483" header="0.31496062992125984" footer="0.31496062992125984"/>
  <pageSetup paperSize="9" scale="56" fitToHeight="0" orientation="portrait" horizontalDpi="4294967293" verticalDpi="4294967293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12CCE-BE74-4BE3-A305-5D7F6274CDE3}">
  <sheetPr>
    <pageSetUpPr fitToPage="1"/>
  </sheetPr>
  <dimension ref="B1:DM47"/>
  <sheetViews>
    <sheetView view="pageBreakPreview" zoomScaleNormal="100" zoomScaleSheetLayoutView="100" workbookViewId="0">
      <selection activeCell="B4" sqref="B4:AU4"/>
    </sheetView>
  </sheetViews>
  <sheetFormatPr defaultColWidth="9" defaultRowHeight="19.5"/>
  <cols>
    <col min="1" max="1" width="5.81640625" style="14" customWidth="1"/>
    <col min="2" max="47" width="3.08984375" style="14" customWidth="1"/>
    <col min="48" max="48" width="5.81640625" style="14" customWidth="1"/>
    <col min="49" max="49" width="26.36328125" style="14" hidden="1" customWidth="1"/>
    <col min="50" max="50" width="13.54296875" style="14" hidden="1" customWidth="1"/>
    <col min="51" max="71" width="3.08984375" style="14" customWidth="1"/>
    <col min="72" max="117" width="3.36328125" style="14" customWidth="1"/>
    <col min="118" max="16384" width="9" style="14"/>
  </cols>
  <sheetData>
    <row r="1" spans="2:117" ht="30" customHeight="1"/>
    <row r="2" spans="2:117" ht="30" customHeight="1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</row>
    <row r="3" spans="2:117" ht="30" customHeight="1"/>
    <row r="4" spans="2:117" ht="30" customHeight="1">
      <c r="B4" s="62" t="s">
        <v>76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</row>
    <row r="5" spans="2:117" ht="30" customHeight="1">
      <c r="B5" s="39"/>
    </row>
    <row r="6" spans="2:117" ht="30" customHeight="1">
      <c r="B6" s="170" t="s">
        <v>44</v>
      </c>
      <c r="C6" s="170"/>
      <c r="D6" s="170"/>
      <c r="E6" s="170"/>
      <c r="F6" s="170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W6" s="14" t="s">
        <v>48</v>
      </c>
      <c r="AX6" s="55">
        <v>44205</v>
      </c>
    </row>
    <row r="7" spans="2:117" ht="30" customHeight="1">
      <c r="B7" s="170" t="s">
        <v>45</v>
      </c>
      <c r="C7" s="170"/>
      <c r="D7" s="170"/>
      <c r="E7" s="170"/>
      <c r="F7" s="170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W7" s="14" t="s">
        <v>49</v>
      </c>
      <c r="AX7" s="55">
        <v>44206</v>
      </c>
    </row>
    <row r="8" spans="2:117" ht="30" customHeight="1">
      <c r="B8" s="170" t="s">
        <v>68</v>
      </c>
      <c r="C8" s="170"/>
      <c r="D8" s="170"/>
      <c r="E8" s="170"/>
      <c r="F8" s="170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W8" s="14" t="s">
        <v>50</v>
      </c>
      <c r="AX8" s="56">
        <v>44211</v>
      </c>
    </row>
    <row r="9" spans="2:117" ht="30" customHeight="1">
      <c r="B9" s="170" t="s">
        <v>46</v>
      </c>
      <c r="C9" s="170"/>
      <c r="D9" s="170"/>
      <c r="E9" s="170"/>
      <c r="F9" s="170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W9" s="14" t="s">
        <v>51</v>
      </c>
      <c r="AX9" s="56">
        <v>44212</v>
      </c>
    </row>
    <row r="10" spans="2:117" ht="30" customHeight="1">
      <c r="B10" s="170" t="s">
        <v>47</v>
      </c>
      <c r="C10" s="170"/>
      <c r="D10" s="170"/>
      <c r="E10" s="170"/>
      <c r="F10" s="170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W10" s="14" t="s">
        <v>52</v>
      </c>
      <c r="AX10" s="56">
        <v>44219</v>
      </c>
    </row>
    <row r="11" spans="2:117" ht="30" customHeight="1">
      <c r="B11" s="170" t="s">
        <v>58</v>
      </c>
      <c r="C11" s="170"/>
      <c r="D11" s="170"/>
      <c r="E11" s="170"/>
      <c r="F11" s="170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W11" s="14" t="s">
        <v>53</v>
      </c>
      <c r="AX11" s="56">
        <v>44226</v>
      </c>
    </row>
    <row r="12" spans="2:117" ht="30" customHeight="1">
      <c r="B12" s="39"/>
      <c r="AW12" s="16" t="s">
        <v>54</v>
      </c>
      <c r="AX12" s="56"/>
    </row>
    <row r="13" spans="2:117" s="16" customFormat="1" ht="30" customHeight="1" thickBot="1">
      <c r="B13" s="18" t="s">
        <v>5</v>
      </c>
      <c r="C13" s="15"/>
      <c r="D13" s="15"/>
      <c r="E13" s="15"/>
      <c r="F13" s="15"/>
      <c r="G13" s="15"/>
      <c r="H13" s="15"/>
      <c r="I13" s="15"/>
      <c r="J13" s="15"/>
      <c r="K13" s="15"/>
      <c r="AW13" s="16" t="s">
        <v>55</v>
      </c>
      <c r="AX13" s="14"/>
    </row>
    <row r="14" spans="2:117" s="16" customFormat="1" ht="30" customHeight="1" thickBot="1">
      <c r="B14" s="133"/>
      <c r="C14" s="114"/>
      <c r="D14" s="114"/>
      <c r="E14" s="114"/>
      <c r="F14" s="134"/>
      <c r="G14" s="112" t="str">
        <f>IF(B15="","",B15)</f>
        <v>A</v>
      </c>
      <c r="H14" s="112"/>
      <c r="I14" s="112"/>
      <c r="J14" s="112"/>
      <c r="K14" s="112"/>
      <c r="L14" s="112" t="str">
        <f>IF(B16="","",B16)</f>
        <v>B</v>
      </c>
      <c r="M14" s="112"/>
      <c r="N14" s="112"/>
      <c r="O14" s="112"/>
      <c r="P14" s="112"/>
      <c r="Q14" s="112" t="str">
        <f>IF(B17="","",B17)</f>
        <v>C</v>
      </c>
      <c r="R14" s="112"/>
      <c r="S14" s="112"/>
      <c r="T14" s="112"/>
      <c r="U14" s="112"/>
      <c r="V14" s="112" t="str">
        <f>IF(B18="","",B18)</f>
        <v>D</v>
      </c>
      <c r="W14" s="112"/>
      <c r="X14" s="112"/>
      <c r="Y14" s="112"/>
      <c r="Z14" s="112"/>
      <c r="AA14" s="113" t="s">
        <v>2</v>
      </c>
      <c r="AB14" s="112"/>
      <c r="AC14" s="112"/>
      <c r="AD14" s="112"/>
      <c r="AE14" s="114" t="s">
        <v>3</v>
      </c>
      <c r="AF14" s="114"/>
      <c r="AG14" s="114"/>
      <c r="AH14" s="112" t="s">
        <v>4</v>
      </c>
      <c r="AI14" s="112"/>
      <c r="AJ14" s="112"/>
      <c r="AK14" s="115"/>
      <c r="AL14" s="58"/>
      <c r="AM14" s="58"/>
      <c r="AN14" s="58"/>
      <c r="AO14" s="58"/>
      <c r="AP14" s="15"/>
      <c r="AQ14" s="15"/>
      <c r="AR14" s="15"/>
      <c r="AS14" s="15"/>
      <c r="AT14" s="15"/>
      <c r="AW14" s="16" t="s">
        <v>56</v>
      </c>
    </row>
    <row r="15" spans="2:117" s="16" customFormat="1" ht="30" customHeight="1">
      <c r="B15" s="91" t="s">
        <v>7</v>
      </c>
      <c r="C15" s="92"/>
      <c r="D15" s="92"/>
      <c r="E15" s="92"/>
      <c r="F15" s="93"/>
      <c r="G15" s="94"/>
      <c r="H15" s="94"/>
      <c r="I15" s="49"/>
      <c r="J15" s="94"/>
      <c r="K15" s="95"/>
      <c r="L15" s="122">
        <f>IF(OR(N22=""),"",N22)</f>
        <v>1</v>
      </c>
      <c r="M15" s="120"/>
      <c r="N15" s="2" t="str">
        <f>IF(L15="","",IF(L15&lt;O15,"●","○"))</f>
        <v>●</v>
      </c>
      <c r="O15" s="120">
        <f>IF(OR(Q22=""),"",Q22)</f>
        <v>2</v>
      </c>
      <c r="P15" s="121"/>
      <c r="Q15" s="122">
        <f>IF(OR(Q25=""),"",Q25)</f>
        <v>8</v>
      </c>
      <c r="R15" s="120"/>
      <c r="S15" s="2" t="str">
        <f>IF(Q15="","",IF(Q15&lt;T15,"●","○"))</f>
        <v>○</v>
      </c>
      <c r="T15" s="120">
        <f>IF(OR(N25=""),"",N25)</f>
        <v>7</v>
      </c>
      <c r="U15" s="121"/>
      <c r="V15" s="122">
        <f>IF(OR(Q26=""),"",Q26)</f>
        <v>10</v>
      </c>
      <c r="W15" s="120"/>
      <c r="X15" s="2" t="str">
        <f>IF(V15="","",IF(V15&lt;Y15,"●","○"))</f>
        <v>○</v>
      </c>
      <c r="Y15" s="120">
        <f>IF(OR(N26=""),"",N26)</f>
        <v>9</v>
      </c>
      <c r="Z15" s="121"/>
      <c r="AA15" s="3">
        <f>COUNTIF(G15:Z15,"○")</f>
        <v>2</v>
      </c>
      <c r="AB15" s="4" t="s">
        <v>1</v>
      </c>
      <c r="AC15" s="5">
        <f>COUNTIF(G15:Z15,"●")</f>
        <v>1</v>
      </c>
      <c r="AD15" s="6" t="s">
        <v>0</v>
      </c>
      <c r="AE15" s="123">
        <f>AN15</f>
        <v>5</v>
      </c>
      <c r="AF15" s="123"/>
      <c r="AG15" s="123"/>
      <c r="AH15" s="124">
        <f>IF(OR($AE15=0),"",RANK($AE15,$AN$15:$AN$18))</f>
        <v>1</v>
      </c>
      <c r="AI15" s="124"/>
      <c r="AJ15" s="124"/>
      <c r="AK15" s="125"/>
      <c r="AL15" s="48">
        <f>COUNTIF(G15:Z15,"○")</f>
        <v>2</v>
      </c>
      <c r="AM15" s="48">
        <f>COUNTIF(G15:Z15,"●")</f>
        <v>1</v>
      </c>
      <c r="AN15" s="48">
        <f>SUM(AL15*2+AM15*1)</f>
        <v>5</v>
      </c>
      <c r="AO15" s="58"/>
      <c r="AP15" s="15"/>
      <c r="AQ15" s="15"/>
      <c r="AR15" s="15"/>
      <c r="AS15" s="15"/>
      <c r="AT15" s="15"/>
      <c r="AW15" s="16" t="s">
        <v>57</v>
      </c>
    </row>
    <row r="16" spans="2:117" s="16" customFormat="1" ht="30" customHeight="1">
      <c r="B16" s="84" t="s">
        <v>8</v>
      </c>
      <c r="C16" s="85"/>
      <c r="D16" s="85"/>
      <c r="E16" s="85"/>
      <c r="F16" s="86"/>
      <c r="G16" s="87">
        <f>IF(O15="","",O15)</f>
        <v>2</v>
      </c>
      <c r="H16" s="87"/>
      <c r="I16" s="36" t="str">
        <f>IF(G16="","",IF(G16&lt;J16,"●","○"))</f>
        <v>○</v>
      </c>
      <c r="J16" s="87">
        <f>IF(L15="","",L15)</f>
        <v>1</v>
      </c>
      <c r="K16" s="88"/>
      <c r="L16" s="90"/>
      <c r="M16" s="76"/>
      <c r="N16" s="50"/>
      <c r="O16" s="76"/>
      <c r="P16" s="77"/>
      <c r="Q16" s="117">
        <f>IF(OR(N27=""),"",N27)</f>
        <v>11</v>
      </c>
      <c r="R16" s="118"/>
      <c r="S16" s="36" t="str">
        <f>IF(Q16="","",IF(Q16&lt;T16,"●","○"))</f>
        <v>●</v>
      </c>
      <c r="T16" s="118">
        <f>IF(OR(Q27=""),"",Q27)</f>
        <v>12</v>
      </c>
      <c r="U16" s="119"/>
      <c r="V16" s="117">
        <f>IF(OR(N24=""),"",N24)</f>
        <v>5</v>
      </c>
      <c r="W16" s="118"/>
      <c r="X16" s="36" t="str">
        <f>IF(V16="","",IF(V16&lt;Y16,"●","○"))</f>
        <v>●</v>
      </c>
      <c r="Y16" s="118">
        <f>IF(OR(Q24=""),"",Q24)</f>
        <v>6</v>
      </c>
      <c r="Z16" s="119"/>
      <c r="AA16" s="3">
        <f>COUNTIF(G16:Z16,"○")</f>
        <v>1</v>
      </c>
      <c r="AB16" s="7" t="s">
        <v>1</v>
      </c>
      <c r="AC16" s="8">
        <f>COUNTIF(G16:Z16,"●")</f>
        <v>2</v>
      </c>
      <c r="AD16" s="9" t="s">
        <v>0</v>
      </c>
      <c r="AE16" s="78">
        <f>AN16</f>
        <v>4</v>
      </c>
      <c r="AF16" s="78"/>
      <c r="AG16" s="78"/>
      <c r="AH16" s="79">
        <f t="shared" ref="AH16:AH18" si="0">IF(OR($AE16=0),"",RANK($AE16,$AN$15:$AN$18))</f>
        <v>3</v>
      </c>
      <c r="AI16" s="79"/>
      <c r="AJ16" s="79"/>
      <c r="AK16" s="80"/>
      <c r="AL16" s="48">
        <f t="shared" ref="AL16:AL18" si="1">COUNTIF(G16:Z16,"○")</f>
        <v>1</v>
      </c>
      <c r="AM16" s="48">
        <f t="shared" ref="AM16:AM18" si="2">COUNTIF(G16:Z16,"●")</f>
        <v>2</v>
      </c>
      <c r="AN16" s="48">
        <f t="shared" ref="AN16:AN18" si="3">SUM(AL16*2+AM16*1)</f>
        <v>4</v>
      </c>
      <c r="AO16" s="58"/>
      <c r="AP16" s="15"/>
      <c r="AQ16" s="15"/>
      <c r="AR16" s="15"/>
      <c r="AS16" s="15"/>
      <c r="AT16" s="15"/>
    </row>
    <row r="17" spans="2:50" s="16" customFormat="1" ht="30" customHeight="1">
      <c r="B17" s="84" t="s">
        <v>9</v>
      </c>
      <c r="C17" s="85"/>
      <c r="D17" s="85"/>
      <c r="E17" s="85"/>
      <c r="F17" s="86"/>
      <c r="G17" s="87">
        <f>IF(T15="","",T15)</f>
        <v>7</v>
      </c>
      <c r="H17" s="87"/>
      <c r="I17" s="36" t="str">
        <f t="shared" ref="I17:I18" si="4">IF(G17="","",IF(G17&lt;J17,"●","○"))</f>
        <v>●</v>
      </c>
      <c r="J17" s="87">
        <f>IF(Q15="","",Q15)</f>
        <v>8</v>
      </c>
      <c r="K17" s="88"/>
      <c r="L17" s="89">
        <f>IF(T16="","",T16)</f>
        <v>12</v>
      </c>
      <c r="M17" s="87"/>
      <c r="N17" s="36" t="str">
        <f>IF(L17="","",IF(L17&lt;O17,"●","○"))</f>
        <v>○</v>
      </c>
      <c r="O17" s="87">
        <f>IF(Q16="","",Q16)</f>
        <v>11</v>
      </c>
      <c r="P17" s="88"/>
      <c r="Q17" s="90"/>
      <c r="R17" s="76"/>
      <c r="S17" s="50"/>
      <c r="T17" s="76"/>
      <c r="U17" s="77"/>
      <c r="V17" s="117">
        <f>IF(OR(N23=""),"",N23)</f>
        <v>3</v>
      </c>
      <c r="W17" s="118"/>
      <c r="X17" s="36" t="str">
        <f>IF(V17="","",IF(V17&lt;Y17,"●","○"))</f>
        <v>●</v>
      </c>
      <c r="Y17" s="118">
        <f>IF(OR(Q23=""),"",Q23)</f>
        <v>4</v>
      </c>
      <c r="Z17" s="119"/>
      <c r="AA17" s="3">
        <f>COUNTIF(G17:Z17,"○")</f>
        <v>1</v>
      </c>
      <c r="AB17" s="7" t="s">
        <v>1</v>
      </c>
      <c r="AC17" s="8">
        <f>COUNTIF(G17:Z17,"●")</f>
        <v>2</v>
      </c>
      <c r="AD17" s="9" t="s">
        <v>0</v>
      </c>
      <c r="AE17" s="78">
        <f t="shared" ref="AE17:AE18" si="5">AN17</f>
        <v>4</v>
      </c>
      <c r="AF17" s="78"/>
      <c r="AG17" s="78"/>
      <c r="AH17" s="79">
        <f t="shared" si="0"/>
        <v>3</v>
      </c>
      <c r="AI17" s="79"/>
      <c r="AJ17" s="79"/>
      <c r="AK17" s="80"/>
      <c r="AL17" s="48">
        <f t="shared" si="1"/>
        <v>1</v>
      </c>
      <c r="AM17" s="48">
        <f t="shared" si="2"/>
        <v>2</v>
      </c>
      <c r="AN17" s="48">
        <f t="shared" si="3"/>
        <v>4</v>
      </c>
      <c r="AO17" s="58"/>
      <c r="AP17" s="15"/>
      <c r="AQ17" s="15"/>
      <c r="AR17" s="15"/>
      <c r="AS17" s="15"/>
      <c r="AT17" s="15"/>
    </row>
    <row r="18" spans="2:50" s="15" customFormat="1" ht="30" customHeight="1" thickBot="1">
      <c r="B18" s="81" t="s">
        <v>11</v>
      </c>
      <c r="C18" s="82"/>
      <c r="D18" s="82"/>
      <c r="E18" s="82"/>
      <c r="F18" s="83"/>
      <c r="G18" s="68">
        <f>IF(Y15="","",Y15)</f>
        <v>9</v>
      </c>
      <c r="H18" s="68"/>
      <c r="I18" s="35" t="str">
        <f t="shared" si="4"/>
        <v>●</v>
      </c>
      <c r="J18" s="68">
        <f>IF(V15="","",V15)</f>
        <v>10</v>
      </c>
      <c r="K18" s="69"/>
      <c r="L18" s="67">
        <f>IF(Y16="","",Y16)</f>
        <v>6</v>
      </c>
      <c r="M18" s="68"/>
      <c r="N18" s="35" t="str">
        <f>IF(L18="","",IF(L18&lt;O18,"●","○"))</f>
        <v>○</v>
      </c>
      <c r="O18" s="68">
        <f>IF(V16="","",V16)</f>
        <v>5</v>
      </c>
      <c r="P18" s="69"/>
      <c r="Q18" s="67">
        <f>IF(Y17="","",Y17)</f>
        <v>4</v>
      </c>
      <c r="R18" s="68"/>
      <c r="S18" s="35" t="str">
        <f>IF(Q18="","",IF(Q18&lt;T18,"●","○"))</f>
        <v>○</v>
      </c>
      <c r="T18" s="68">
        <f>IF(V17="","",V17)</f>
        <v>3</v>
      </c>
      <c r="U18" s="69"/>
      <c r="V18" s="70"/>
      <c r="W18" s="71"/>
      <c r="X18" s="51"/>
      <c r="Y18" s="71"/>
      <c r="Z18" s="72"/>
      <c r="AA18" s="10">
        <f>COUNTIF(G18:Z18,"○")</f>
        <v>2</v>
      </c>
      <c r="AB18" s="11" t="s">
        <v>1</v>
      </c>
      <c r="AC18" s="12">
        <f>COUNTIF(G18:Z18,"●")</f>
        <v>1</v>
      </c>
      <c r="AD18" s="13" t="s">
        <v>0</v>
      </c>
      <c r="AE18" s="73">
        <f t="shared" si="5"/>
        <v>5</v>
      </c>
      <c r="AF18" s="73"/>
      <c r="AG18" s="73"/>
      <c r="AH18" s="74">
        <f t="shared" si="0"/>
        <v>1</v>
      </c>
      <c r="AI18" s="74"/>
      <c r="AJ18" s="74"/>
      <c r="AK18" s="75"/>
      <c r="AL18" s="48">
        <f t="shared" si="1"/>
        <v>2</v>
      </c>
      <c r="AM18" s="48">
        <f t="shared" si="2"/>
        <v>1</v>
      </c>
      <c r="AN18" s="48">
        <f t="shared" si="3"/>
        <v>5</v>
      </c>
      <c r="AO18" s="58"/>
      <c r="AW18" s="16"/>
      <c r="AX18" s="16"/>
    </row>
    <row r="19" spans="2:50" ht="30" customHeight="1">
      <c r="AW19" s="15"/>
      <c r="AX19" s="15"/>
    </row>
    <row r="20" spans="2:50" ht="30" customHeight="1" thickBot="1">
      <c r="B20" s="52" t="s">
        <v>69</v>
      </c>
      <c r="C20" s="52"/>
      <c r="D20" s="52"/>
      <c r="E20" s="53"/>
      <c r="F20" s="53"/>
      <c r="G20" s="53"/>
      <c r="H20" s="53"/>
      <c r="I20" s="53"/>
      <c r="J20" s="53"/>
      <c r="K20" s="53"/>
      <c r="L20" s="52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</row>
    <row r="21" spans="2:50" ht="30" customHeight="1" thickBot="1">
      <c r="B21" s="178" t="s">
        <v>62</v>
      </c>
      <c r="C21" s="172"/>
      <c r="D21" s="172"/>
      <c r="E21" s="172"/>
      <c r="F21" s="172"/>
      <c r="G21" s="172" t="s">
        <v>63</v>
      </c>
      <c r="H21" s="172"/>
      <c r="I21" s="172"/>
      <c r="J21" s="172"/>
      <c r="K21" s="172"/>
      <c r="L21" s="172"/>
      <c r="M21" s="172"/>
      <c r="N21" s="172" t="s">
        <v>14</v>
      </c>
      <c r="O21" s="172"/>
      <c r="P21" s="172"/>
      <c r="Q21" s="172"/>
      <c r="R21" s="172"/>
      <c r="S21" s="172" t="s">
        <v>64</v>
      </c>
      <c r="T21" s="172"/>
      <c r="U21" s="172"/>
      <c r="V21" s="172"/>
      <c r="W21" s="172"/>
      <c r="X21" s="172"/>
      <c r="Y21" s="172"/>
      <c r="Z21" s="172" t="s">
        <v>65</v>
      </c>
      <c r="AA21" s="172"/>
      <c r="AB21" s="172"/>
      <c r="AC21" s="172"/>
      <c r="AD21" s="172"/>
      <c r="AE21" s="172"/>
      <c r="AF21" s="172" t="s">
        <v>66</v>
      </c>
      <c r="AG21" s="172"/>
      <c r="AH21" s="172"/>
      <c r="AI21" s="172"/>
      <c r="AJ21" s="172"/>
      <c r="AK21" s="172"/>
      <c r="AL21" s="172"/>
      <c r="AM21" s="172"/>
      <c r="AN21" s="172"/>
      <c r="AO21" s="173"/>
    </row>
    <row r="22" spans="2:50" ht="30" customHeight="1" thickTop="1">
      <c r="B22" s="176" t="s">
        <v>18</v>
      </c>
      <c r="C22" s="174"/>
      <c r="D22" s="177"/>
      <c r="E22" s="177"/>
      <c r="F22" s="177"/>
      <c r="G22" s="174" t="str">
        <f>IF(OR($B$15=""),"",$B$15)</f>
        <v>A</v>
      </c>
      <c r="H22" s="174"/>
      <c r="I22" s="174"/>
      <c r="J22" s="174"/>
      <c r="K22" s="174"/>
      <c r="L22" s="174"/>
      <c r="M22" s="174"/>
      <c r="N22" s="144">
        <v>1</v>
      </c>
      <c r="O22" s="145"/>
      <c r="P22" s="42" t="s">
        <v>15</v>
      </c>
      <c r="Q22" s="145">
        <v>2</v>
      </c>
      <c r="R22" s="146"/>
      <c r="S22" s="174" t="str">
        <f>IF(OR($B$16=""),"",$B$16)</f>
        <v>B</v>
      </c>
      <c r="T22" s="174"/>
      <c r="U22" s="174"/>
      <c r="V22" s="174"/>
      <c r="W22" s="174"/>
      <c r="X22" s="174"/>
      <c r="Y22" s="174"/>
      <c r="Z22" s="174" t="str">
        <f>IF(OR($B$18=""),"",$B$18)</f>
        <v>D</v>
      </c>
      <c r="AA22" s="174"/>
      <c r="AB22" s="174"/>
      <c r="AC22" s="174"/>
      <c r="AD22" s="174"/>
      <c r="AE22" s="174"/>
      <c r="AF22" s="174" t="str">
        <f>IF(OR($B$17=""),"",$B$17)</f>
        <v>C</v>
      </c>
      <c r="AG22" s="174"/>
      <c r="AH22" s="174"/>
      <c r="AI22" s="174"/>
      <c r="AJ22" s="174"/>
      <c r="AK22" s="174" t="str">
        <f>IF(OR($B$18=""),"",$B$18)</f>
        <v>D</v>
      </c>
      <c r="AL22" s="174"/>
      <c r="AM22" s="174"/>
      <c r="AN22" s="174"/>
      <c r="AO22" s="175"/>
    </row>
    <row r="23" spans="2:50" ht="30" customHeight="1">
      <c r="B23" s="107" t="s">
        <v>19</v>
      </c>
      <c r="C23" s="105"/>
      <c r="D23" s="108"/>
      <c r="E23" s="108"/>
      <c r="F23" s="108"/>
      <c r="G23" s="105" t="str">
        <f>IF(OR($B$17=""),"",$B$17)</f>
        <v>C</v>
      </c>
      <c r="H23" s="105"/>
      <c r="I23" s="105"/>
      <c r="J23" s="105"/>
      <c r="K23" s="105"/>
      <c r="L23" s="105"/>
      <c r="M23" s="105"/>
      <c r="N23" s="109">
        <v>3</v>
      </c>
      <c r="O23" s="110"/>
      <c r="P23" s="43" t="s">
        <v>15</v>
      </c>
      <c r="Q23" s="110">
        <v>4</v>
      </c>
      <c r="R23" s="111"/>
      <c r="S23" s="105" t="str">
        <f>IF(OR($B$18=""),"",$B$18)</f>
        <v>D</v>
      </c>
      <c r="T23" s="105"/>
      <c r="U23" s="105"/>
      <c r="V23" s="105"/>
      <c r="W23" s="105"/>
      <c r="X23" s="105"/>
      <c r="Y23" s="105"/>
      <c r="Z23" s="105" t="str">
        <f>IF(OR($B$15=""),"",$B$15)</f>
        <v>A</v>
      </c>
      <c r="AA23" s="105"/>
      <c r="AB23" s="105"/>
      <c r="AC23" s="105"/>
      <c r="AD23" s="105"/>
      <c r="AE23" s="105"/>
      <c r="AF23" s="105" t="str">
        <f>IF(OR($B$15=""),"",$B$15)</f>
        <v>A</v>
      </c>
      <c r="AG23" s="105"/>
      <c r="AH23" s="105"/>
      <c r="AI23" s="105"/>
      <c r="AJ23" s="105"/>
      <c r="AK23" s="105" t="str">
        <f>IF(OR($B$16=""),"",$B$16)</f>
        <v>B</v>
      </c>
      <c r="AL23" s="105"/>
      <c r="AM23" s="105"/>
      <c r="AN23" s="105"/>
      <c r="AO23" s="106"/>
    </row>
    <row r="24" spans="2:50" ht="30" customHeight="1">
      <c r="B24" s="107" t="s">
        <v>20</v>
      </c>
      <c r="C24" s="105"/>
      <c r="D24" s="108"/>
      <c r="E24" s="108"/>
      <c r="F24" s="108"/>
      <c r="G24" s="105" t="str">
        <f>IF(OR($B$16=""),"",$B$16)</f>
        <v>B</v>
      </c>
      <c r="H24" s="105"/>
      <c r="I24" s="105"/>
      <c r="J24" s="105"/>
      <c r="K24" s="105"/>
      <c r="L24" s="105"/>
      <c r="M24" s="105"/>
      <c r="N24" s="109">
        <v>5</v>
      </c>
      <c r="O24" s="110"/>
      <c r="P24" s="43" t="s">
        <v>15</v>
      </c>
      <c r="Q24" s="110">
        <v>6</v>
      </c>
      <c r="R24" s="111"/>
      <c r="S24" s="105" t="str">
        <f>IF(OR($B$18=""),"",$B$18)</f>
        <v>D</v>
      </c>
      <c r="T24" s="105"/>
      <c r="U24" s="105"/>
      <c r="V24" s="105"/>
      <c r="W24" s="105"/>
      <c r="X24" s="105"/>
      <c r="Y24" s="105"/>
      <c r="Z24" s="105" t="str">
        <f>IF(OR($B$17=""),"",$B$17)</f>
        <v>C</v>
      </c>
      <c r="AA24" s="105"/>
      <c r="AB24" s="105"/>
      <c r="AC24" s="105"/>
      <c r="AD24" s="105"/>
      <c r="AE24" s="105"/>
      <c r="AF24" s="105" t="str">
        <f>IF(OR($B$15=""),"",$B$15)</f>
        <v>A</v>
      </c>
      <c r="AG24" s="105"/>
      <c r="AH24" s="105"/>
      <c r="AI24" s="105"/>
      <c r="AJ24" s="105"/>
      <c r="AK24" s="105" t="str">
        <f>IF(OR($B$17=""),"",$B$17)</f>
        <v>C</v>
      </c>
      <c r="AL24" s="105"/>
      <c r="AM24" s="105"/>
      <c r="AN24" s="105"/>
      <c r="AO24" s="106"/>
    </row>
    <row r="25" spans="2:50" ht="30" customHeight="1">
      <c r="B25" s="107" t="s">
        <v>21</v>
      </c>
      <c r="C25" s="105"/>
      <c r="D25" s="108"/>
      <c r="E25" s="108"/>
      <c r="F25" s="108"/>
      <c r="G25" s="105" t="str">
        <f>IF(OR($B$17=""),"",$B$17)</f>
        <v>C</v>
      </c>
      <c r="H25" s="105"/>
      <c r="I25" s="105"/>
      <c r="J25" s="105"/>
      <c r="K25" s="105"/>
      <c r="L25" s="105"/>
      <c r="M25" s="105"/>
      <c r="N25" s="109">
        <v>7</v>
      </c>
      <c r="O25" s="110"/>
      <c r="P25" s="43" t="s">
        <v>15</v>
      </c>
      <c r="Q25" s="110">
        <v>8</v>
      </c>
      <c r="R25" s="111"/>
      <c r="S25" s="105" t="str">
        <f t="shared" ref="S25:S26" si="6">IF(OR($B$15=""),"",$B$15)</f>
        <v>A</v>
      </c>
      <c r="T25" s="105"/>
      <c r="U25" s="105"/>
      <c r="V25" s="105"/>
      <c r="W25" s="105"/>
      <c r="X25" s="105"/>
      <c r="Y25" s="105"/>
      <c r="Z25" s="105" t="str">
        <f>IF(OR($B$16=""),"",$B$16)</f>
        <v>B</v>
      </c>
      <c r="AA25" s="105"/>
      <c r="AB25" s="105"/>
      <c r="AC25" s="105"/>
      <c r="AD25" s="105"/>
      <c r="AE25" s="105"/>
      <c r="AF25" s="105" t="str">
        <f>IF(OR($B$16=""),"",$B$16)</f>
        <v>B</v>
      </c>
      <c r="AG25" s="105"/>
      <c r="AH25" s="105"/>
      <c r="AI25" s="105"/>
      <c r="AJ25" s="105"/>
      <c r="AK25" s="105" t="str">
        <f>IF(OR($B$18=""),"",$B$18)</f>
        <v>D</v>
      </c>
      <c r="AL25" s="105"/>
      <c r="AM25" s="105"/>
      <c r="AN25" s="105"/>
      <c r="AO25" s="106"/>
    </row>
    <row r="26" spans="2:50" ht="30" customHeight="1">
      <c r="B26" s="107" t="s">
        <v>22</v>
      </c>
      <c r="C26" s="105"/>
      <c r="D26" s="108"/>
      <c r="E26" s="108"/>
      <c r="F26" s="108"/>
      <c r="G26" s="105" t="str">
        <f>IF(OR($B$18=""),"",$B$18)</f>
        <v>D</v>
      </c>
      <c r="H26" s="105"/>
      <c r="I26" s="105"/>
      <c r="J26" s="105"/>
      <c r="K26" s="105"/>
      <c r="L26" s="105"/>
      <c r="M26" s="105"/>
      <c r="N26" s="109">
        <v>9</v>
      </c>
      <c r="O26" s="110"/>
      <c r="P26" s="43" t="s">
        <v>15</v>
      </c>
      <c r="Q26" s="110">
        <v>10</v>
      </c>
      <c r="R26" s="111"/>
      <c r="S26" s="105" t="str">
        <f t="shared" si="6"/>
        <v>A</v>
      </c>
      <c r="T26" s="105"/>
      <c r="U26" s="105"/>
      <c r="V26" s="105"/>
      <c r="W26" s="105"/>
      <c r="X26" s="105"/>
      <c r="Y26" s="105"/>
      <c r="Z26" s="105" t="str">
        <f>IF(OR($B$17=""),"",$B$17)</f>
        <v>C</v>
      </c>
      <c r="AA26" s="105"/>
      <c r="AB26" s="105"/>
      <c r="AC26" s="105"/>
      <c r="AD26" s="105"/>
      <c r="AE26" s="105"/>
      <c r="AF26" s="105" t="str">
        <f>IF(OR($B$17=""),"",$B$17)</f>
        <v>C</v>
      </c>
      <c r="AG26" s="105"/>
      <c r="AH26" s="105"/>
      <c r="AI26" s="105"/>
      <c r="AJ26" s="105"/>
      <c r="AK26" s="105" t="str">
        <f>IF(OR($B$16=""),"",$B$16)</f>
        <v>B</v>
      </c>
      <c r="AL26" s="105"/>
      <c r="AM26" s="105"/>
      <c r="AN26" s="105"/>
      <c r="AO26" s="106"/>
    </row>
    <row r="27" spans="2:50" ht="30" customHeight="1" thickBot="1">
      <c r="B27" s="99" t="s">
        <v>22</v>
      </c>
      <c r="C27" s="100"/>
      <c r="D27" s="101"/>
      <c r="E27" s="101"/>
      <c r="F27" s="101"/>
      <c r="G27" s="100" t="str">
        <f>IF(OR($B$16=""),"",$B$16)</f>
        <v>B</v>
      </c>
      <c r="H27" s="100"/>
      <c r="I27" s="100"/>
      <c r="J27" s="100"/>
      <c r="K27" s="100"/>
      <c r="L27" s="100"/>
      <c r="M27" s="100"/>
      <c r="N27" s="102">
        <v>11</v>
      </c>
      <c r="O27" s="103"/>
      <c r="P27" s="44" t="s">
        <v>15</v>
      </c>
      <c r="Q27" s="103">
        <v>12</v>
      </c>
      <c r="R27" s="104"/>
      <c r="S27" s="100" t="str">
        <f>IF(OR($B$17=""),"",$B$17)</f>
        <v>C</v>
      </c>
      <c r="T27" s="100"/>
      <c r="U27" s="100"/>
      <c r="V27" s="100"/>
      <c r="W27" s="100"/>
      <c r="X27" s="100"/>
      <c r="Y27" s="100"/>
      <c r="Z27" s="100" t="str">
        <f>IF(OR($B$15=""),"",$B$15)</f>
        <v>A</v>
      </c>
      <c r="AA27" s="100"/>
      <c r="AB27" s="100"/>
      <c r="AC27" s="100"/>
      <c r="AD27" s="100"/>
      <c r="AE27" s="100"/>
      <c r="AF27" s="100" t="str">
        <f>IF(OR($B$18=""),"",$B$18)</f>
        <v>D</v>
      </c>
      <c r="AG27" s="100"/>
      <c r="AH27" s="100"/>
      <c r="AI27" s="100"/>
      <c r="AJ27" s="100"/>
      <c r="AK27" s="100" t="str">
        <f>IF(OR($B$15=""),"",$B$15)</f>
        <v>A</v>
      </c>
      <c r="AL27" s="100"/>
      <c r="AM27" s="100"/>
      <c r="AN27" s="100"/>
      <c r="AO27" s="116"/>
    </row>
    <row r="28" spans="2:50" ht="30" customHeight="1"/>
    <row r="29" spans="2:50" ht="30" customHeight="1">
      <c r="B29" s="14" t="s">
        <v>70</v>
      </c>
    </row>
    <row r="30" spans="2:50" ht="30" customHeight="1" thickBot="1"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</row>
    <row r="31" spans="2:50" ht="30" customHeight="1" thickBot="1"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</row>
    <row r="32" spans="2:50" ht="30" customHeight="1" thickBot="1"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</row>
    <row r="33" spans="2:47" ht="30" customHeight="1" thickBot="1"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</row>
    <row r="34" spans="2:47" ht="30" customHeight="1" thickBot="1"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</row>
    <row r="35" spans="2:47" ht="30" customHeight="1"/>
    <row r="36" spans="2:47" ht="30" customHeight="1">
      <c r="B36" s="14" t="s">
        <v>71</v>
      </c>
    </row>
    <row r="37" spans="2:47" ht="30" customHeight="1"/>
    <row r="38" spans="2:47" ht="30" customHeight="1">
      <c r="D38" s="59"/>
      <c r="E38" s="59"/>
      <c r="F38" s="59"/>
      <c r="G38" s="59"/>
      <c r="H38" s="59"/>
      <c r="I38" s="59"/>
      <c r="J38" s="59" t="s">
        <v>72</v>
      </c>
      <c r="L38" s="60" t="s">
        <v>74</v>
      </c>
    </row>
    <row r="39" spans="2:47" ht="30" customHeight="1">
      <c r="D39" s="59"/>
      <c r="E39" s="59"/>
      <c r="F39" s="59"/>
      <c r="G39" s="59"/>
      <c r="H39" s="59"/>
      <c r="I39" s="59"/>
      <c r="J39" s="59" t="s">
        <v>73</v>
      </c>
      <c r="L39" s="60" t="s">
        <v>75</v>
      </c>
    </row>
    <row r="40" spans="2:47" ht="30" customHeight="1"/>
    <row r="41" spans="2:47" ht="30" customHeight="1"/>
    <row r="42" spans="2:47" ht="30" customHeight="1"/>
    <row r="43" spans="2:47" ht="30" customHeight="1"/>
    <row r="44" spans="2:47" ht="30" customHeight="1"/>
    <row r="45" spans="2:47" ht="30" customHeight="1"/>
    <row r="46" spans="2:47" ht="30" customHeight="1"/>
    <row r="47" spans="2:47" ht="30" customHeight="1"/>
  </sheetData>
  <mergeCells count="130">
    <mergeCell ref="B4:AU4"/>
    <mergeCell ref="B6:F6"/>
    <mergeCell ref="G6:AU6"/>
    <mergeCell ref="B7:F7"/>
    <mergeCell ref="G7:AU7"/>
    <mergeCell ref="B9:F9"/>
    <mergeCell ref="G9:AU9"/>
    <mergeCell ref="B21:F21"/>
    <mergeCell ref="G21:M21"/>
    <mergeCell ref="N21:R21"/>
    <mergeCell ref="S21:Y21"/>
    <mergeCell ref="Z21:AE21"/>
    <mergeCell ref="AF21:AO21"/>
    <mergeCell ref="B10:F10"/>
    <mergeCell ref="G10:AU10"/>
    <mergeCell ref="B11:F11"/>
    <mergeCell ref="G11:AU11"/>
    <mergeCell ref="AH14:AK14"/>
    <mergeCell ref="B15:F15"/>
    <mergeCell ref="G15:H15"/>
    <mergeCell ref="J15:K15"/>
    <mergeCell ref="L15:M15"/>
    <mergeCell ref="O15:P15"/>
    <mergeCell ref="Q15:R15"/>
    <mergeCell ref="AF22:AJ22"/>
    <mergeCell ref="AK22:AO22"/>
    <mergeCell ref="B23:C23"/>
    <mergeCell ref="D23:F23"/>
    <mergeCell ref="G23:M23"/>
    <mergeCell ref="N23:O23"/>
    <mergeCell ref="Q23:R23"/>
    <mergeCell ref="S23:Y23"/>
    <mergeCell ref="Z23:AE23"/>
    <mergeCell ref="B22:C22"/>
    <mergeCell ref="D22:F22"/>
    <mergeCell ref="G22:M22"/>
    <mergeCell ref="N22:O22"/>
    <mergeCell ref="Q22:R22"/>
    <mergeCell ref="S22:Y22"/>
    <mergeCell ref="AF23:AJ23"/>
    <mergeCell ref="AK23:AO23"/>
    <mergeCell ref="AF25:AJ25"/>
    <mergeCell ref="AK25:AO25"/>
    <mergeCell ref="B24:C24"/>
    <mergeCell ref="D24:F24"/>
    <mergeCell ref="G24:M24"/>
    <mergeCell ref="N24:O24"/>
    <mergeCell ref="Q24:R24"/>
    <mergeCell ref="S24:Y24"/>
    <mergeCell ref="Z24:AE24"/>
    <mergeCell ref="AF24:AJ24"/>
    <mergeCell ref="AK24:AO24"/>
    <mergeCell ref="L14:P14"/>
    <mergeCell ref="Q14:U14"/>
    <mergeCell ref="V14:Z14"/>
    <mergeCell ref="AA14:AD14"/>
    <mergeCell ref="B25:C25"/>
    <mergeCell ref="D25:F25"/>
    <mergeCell ref="G25:M25"/>
    <mergeCell ref="N25:O25"/>
    <mergeCell ref="Q25:R25"/>
    <mergeCell ref="S25:Y25"/>
    <mergeCell ref="Z25:AE25"/>
    <mergeCell ref="Z22:AE22"/>
    <mergeCell ref="AE14:AG14"/>
    <mergeCell ref="AH16:AK16"/>
    <mergeCell ref="B17:F17"/>
    <mergeCell ref="G17:H17"/>
    <mergeCell ref="J17:K17"/>
    <mergeCell ref="L17:M17"/>
    <mergeCell ref="O17:P17"/>
    <mergeCell ref="Q17:R17"/>
    <mergeCell ref="T17:U17"/>
    <mergeCell ref="AE15:AG15"/>
    <mergeCell ref="AH15:AK15"/>
    <mergeCell ref="B16:F16"/>
    <mergeCell ref="G16:H16"/>
    <mergeCell ref="J16:K16"/>
    <mergeCell ref="L16:M16"/>
    <mergeCell ref="O16:P16"/>
    <mergeCell ref="Q16:R16"/>
    <mergeCell ref="T16:U16"/>
    <mergeCell ref="V16:W16"/>
    <mergeCell ref="T15:U15"/>
    <mergeCell ref="V15:W15"/>
    <mergeCell ref="Y15:Z15"/>
    <mergeCell ref="B14:F14"/>
    <mergeCell ref="G14:K14"/>
    <mergeCell ref="B8:F8"/>
    <mergeCell ref="G8:AU8"/>
    <mergeCell ref="T18:U18"/>
    <mergeCell ref="V18:W18"/>
    <mergeCell ref="Y18:Z18"/>
    <mergeCell ref="AE18:AG18"/>
    <mergeCell ref="AH18:AK18"/>
    <mergeCell ref="B26:C26"/>
    <mergeCell ref="D26:F26"/>
    <mergeCell ref="G26:M26"/>
    <mergeCell ref="N26:O26"/>
    <mergeCell ref="Q26:R26"/>
    <mergeCell ref="V17:W17"/>
    <mergeCell ref="Y17:Z17"/>
    <mergeCell ref="AE17:AG17"/>
    <mergeCell ref="AH17:AK17"/>
    <mergeCell ref="B18:F18"/>
    <mergeCell ref="G18:H18"/>
    <mergeCell ref="J18:K18"/>
    <mergeCell ref="L18:M18"/>
    <mergeCell ref="O18:P18"/>
    <mergeCell ref="Q18:R18"/>
    <mergeCell ref="Y16:Z16"/>
    <mergeCell ref="AE16:AG16"/>
    <mergeCell ref="C30:AU30"/>
    <mergeCell ref="C31:AU31"/>
    <mergeCell ref="C32:AU32"/>
    <mergeCell ref="C33:AU33"/>
    <mergeCell ref="C34:AU34"/>
    <mergeCell ref="S26:Y26"/>
    <mergeCell ref="Z26:AE26"/>
    <mergeCell ref="AF26:AJ26"/>
    <mergeCell ref="AK26:AO26"/>
    <mergeCell ref="Z27:AE27"/>
    <mergeCell ref="AF27:AJ27"/>
    <mergeCell ref="AK27:AO27"/>
    <mergeCell ref="B27:C27"/>
    <mergeCell ref="D27:F27"/>
    <mergeCell ref="G27:M27"/>
    <mergeCell ref="N27:O27"/>
    <mergeCell ref="Q27:R27"/>
    <mergeCell ref="S27:Y27"/>
  </mergeCells>
  <phoneticPr fontId="2"/>
  <dataValidations count="2">
    <dataValidation type="list" showInputMessage="1" showErrorMessage="1" sqref="G6:AU6" xr:uid="{9CAC7148-2665-484A-8429-AC3B01AF22FD}">
      <formula1>$AW$5:$AW$15</formula1>
    </dataValidation>
    <dataValidation type="list" allowBlank="1" showInputMessage="1" showErrorMessage="1" sqref="G8:AU8" xr:uid="{10B3589D-C179-4755-9873-736CAFD62184}">
      <formula1>$AX$5:$AX$11</formula1>
    </dataValidation>
  </dataValidations>
  <hyperlinks>
    <hyperlink ref="L38" r:id="rId1" display="mailto:sba.u12category.report@gmail.com" xr:uid="{5189A03E-8359-4646-8F91-99FDCD1592E6}"/>
    <hyperlink ref="L39" r:id="rId2" display="mailto:sba.u12category.report.2@gmail.com" xr:uid="{F5FB33A6-7AB8-4A5C-8B7C-A40219EC7C84}"/>
  </hyperlinks>
  <printOptions horizontalCentered="1"/>
  <pageMargins left="0.70866141732283472" right="0.70866141732283472" top="0.39370078740157483" bottom="0.39370078740157483" header="0.31496062992125984" footer="0.31496062992125984"/>
  <pageSetup paperSize="9" scale="56" fitToHeight="0" orientation="portrait" horizontalDpi="4294967293" verticalDpi="4294967293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6チーム試合結果報告</vt:lpstr>
      <vt:lpstr>5チーム試合結果報告</vt:lpstr>
      <vt:lpstr>4チーム試合結果報告</vt:lpstr>
      <vt:lpstr>'4チーム試合結果報告'!Print_Area</vt:lpstr>
      <vt:lpstr>'5チーム試合結果報告'!Print_Area</vt:lpstr>
      <vt:lpstr>'6チーム試合結果報告'!Print_Area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健司</dc:creator>
  <cp:lastModifiedBy>erisakiryu</cp:lastModifiedBy>
  <cp:lastPrinted>2021-12-20T11:57:13Z</cp:lastPrinted>
  <dcterms:created xsi:type="dcterms:W3CDTF">2012-09-03T12:02:45Z</dcterms:created>
  <dcterms:modified xsi:type="dcterms:W3CDTF">2022-01-03T22:26:32Z</dcterms:modified>
</cp:coreProperties>
</file>