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intsro\Desktop\"/>
    </mc:Choice>
  </mc:AlternateContent>
  <xr:revisionPtr revIDLastSave="0" documentId="8_{2466F70B-5C6E-4C4F-9FF9-4A2B8E79E52D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選手権・交流【４チーム用】" sheetId="1" r:id="rId1"/>
    <sheet name="選手権・交流【５チーム用】" sheetId="2" r:id="rId2"/>
    <sheet name="4チーム試合結果報告" sheetId="3" r:id="rId3"/>
    <sheet name="5チーム試合結果報告" sheetId="4" r:id="rId4"/>
  </sheets>
  <definedNames>
    <definedName name="_xlnm.Print_Area" localSheetId="2">'4チーム試合結果報告'!$A$1:$AV$42</definedName>
    <definedName name="_xlnm.Print_Area" localSheetId="3">'5チーム試合結果報告'!$A$1:$AV$47</definedName>
    <definedName name="_xlnm.Print_Area" localSheetId="1">選手権・交流【５チーム用】!$A$1:$AK$54</definedName>
    <definedName name="会場名" localSheetId="0">#REF!</definedName>
    <definedName name="会場名">#REF!</definedName>
    <definedName name="開始時刻">#REF!</definedName>
    <definedName name="試合名">#REF!</definedName>
    <definedName name="女子チーム名">#REF!</definedName>
    <definedName name="女子メンバー">#REF!</definedName>
    <definedName name="大会１日目の試合">#REF!</definedName>
    <definedName name="大会２日目の試合">#REF!</definedName>
    <definedName name="大会月日">#REF!</definedName>
    <definedName name="大会名">#REF!</definedName>
    <definedName name="男子チーム名">#REF!</definedName>
    <definedName name="男子メンバー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4" l="1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AD18" i="4"/>
  <c r="V19" i="4"/>
  <c r="X19" i="4"/>
  <c r="AA18" i="4"/>
  <c r="AC18" i="4"/>
  <c r="AD17" i="4"/>
  <c r="Q19" i="4"/>
  <c r="S19" i="4"/>
  <c r="AA17" i="4"/>
  <c r="T19" i="4"/>
  <c r="Y17" i="4"/>
  <c r="Q18" i="4"/>
  <c r="S18" i="4"/>
  <c r="V17" i="4"/>
  <c r="X17" i="4"/>
  <c r="T18" i="4"/>
  <c r="AD16" i="4"/>
  <c r="L19" i="4"/>
  <c r="N19" i="4"/>
  <c r="AA16" i="4"/>
  <c r="O19" i="4"/>
  <c r="Y16" i="4"/>
  <c r="L18" i="4"/>
  <c r="N18" i="4"/>
  <c r="V16" i="4"/>
  <c r="O18" i="4"/>
  <c r="T16" i="4"/>
  <c r="L17" i="4"/>
  <c r="N17" i="4"/>
  <c r="Q16" i="4"/>
  <c r="S16" i="4"/>
  <c r="AD15" i="4"/>
  <c r="G19" i="4"/>
  <c r="AA15" i="4"/>
  <c r="J19" i="4"/>
  <c r="Y15" i="4"/>
  <c r="G18" i="4"/>
  <c r="I18" i="4"/>
  <c r="V15" i="4"/>
  <c r="J18" i="4"/>
  <c r="T15" i="4"/>
  <c r="G17" i="4"/>
  <c r="I17" i="4"/>
  <c r="Q15" i="4"/>
  <c r="S15" i="4"/>
  <c r="O15" i="4"/>
  <c r="G16" i="4"/>
  <c r="L15" i="4"/>
  <c r="AA14" i="4"/>
  <c r="V14" i="4"/>
  <c r="Q14" i="4"/>
  <c r="L14" i="4"/>
  <c r="G14" i="4"/>
  <c r="S28" i="3"/>
  <c r="G28" i="3"/>
  <c r="S27" i="3"/>
  <c r="G27" i="3"/>
  <c r="S26" i="3"/>
  <c r="G26" i="3"/>
  <c r="S25" i="3"/>
  <c r="G25" i="3"/>
  <c r="S24" i="3"/>
  <c r="G24" i="3"/>
  <c r="S23" i="3"/>
  <c r="G23" i="3"/>
  <c r="V16" i="3"/>
  <c r="O18" i="3"/>
  <c r="Y17" i="3"/>
  <c r="Q18" i="3"/>
  <c r="S18" i="3"/>
  <c r="V17" i="3"/>
  <c r="T18" i="3"/>
  <c r="Y16" i="3"/>
  <c r="L18" i="3"/>
  <c r="N18" i="3"/>
  <c r="X16" i="3"/>
  <c r="T16" i="3"/>
  <c r="L17" i="3"/>
  <c r="N17" i="3"/>
  <c r="Q16" i="3"/>
  <c r="O17" i="3"/>
  <c r="Y15" i="3"/>
  <c r="G18" i="3"/>
  <c r="V15" i="3"/>
  <c r="J18" i="3"/>
  <c r="T15" i="3"/>
  <c r="G17" i="3"/>
  <c r="I17" i="3"/>
  <c r="Q15" i="3"/>
  <c r="J17" i="3"/>
  <c r="O15" i="3"/>
  <c r="G16" i="3"/>
  <c r="L15" i="3"/>
  <c r="J16" i="3"/>
  <c r="V14" i="3"/>
  <c r="Q14" i="3"/>
  <c r="L14" i="3"/>
  <c r="G14" i="3"/>
  <c r="AC17" i="4"/>
  <c r="AC15" i="4"/>
  <c r="S15" i="3"/>
  <c r="I16" i="4"/>
  <c r="J16" i="4"/>
  <c r="X16" i="4"/>
  <c r="AC16" i="4"/>
  <c r="AF16" i="4"/>
  <c r="AR16" i="4"/>
  <c r="AQ18" i="4"/>
  <c r="AR18" i="4"/>
  <c r="AH18" i="4"/>
  <c r="AF18" i="4"/>
  <c r="I19" i="4"/>
  <c r="Y19" i="4"/>
  <c r="AR19" i="4"/>
  <c r="AQ19" i="4"/>
  <c r="AH19" i="4"/>
  <c r="AF19" i="4"/>
  <c r="J17" i="4"/>
  <c r="O17" i="4"/>
  <c r="AQ17" i="4"/>
  <c r="N15" i="4"/>
  <c r="X15" i="4"/>
  <c r="AR17" i="4"/>
  <c r="AH16" i="4"/>
  <c r="I16" i="3"/>
  <c r="S16" i="3"/>
  <c r="AL16" i="3"/>
  <c r="AM16" i="3"/>
  <c r="AN16" i="3"/>
  <c r="AE16" i="3"/>
  <c r="I18" i="3"/>
  <c r="AC18" i="3"/>
  <c r="AA18" i="3"/>
  <c r="AM18" i="3"/>
  <c r="AL18" i="3"/>
  <c r="AN18" i="3"/>
  <c r="AE18" i="3"/>
  <c r="X17" i="3"/>
  <c r="AA17" i="3"/>
  <c r="AL17" i="3"/>
  <c r="AM17" i="3"/>
  <c r="AC17" i="3"/>
  <c r="X15" i="3"/>
  <c r="N15" i="3"/>
  <c r="AC16" i="3"/>
  <c r="AS19" i="4"/>
  <c r="AJ19" i="4"/>
  <c r="AS18" i="4"/>
  <c r="AJ18" i="4"/>
  <c r="AS17" i="4"/>
  <c r="AJ17" i="4"/>
  <c r="AQ16" i="4"/>
  <c r="AS16" i="4"/>
  <c r="AJ16" i="4"/>
  <c r="AF17" i="4"/>
  <c r="AF15" i="4"/>
  <c r="AQ15" i="4"/>
  <c r="AR15" i="4"/>
  <c r="AH17" i="4"/>
  <c r="AH15" i="4"/>
  <c r="AL15" i="3"/>
  <c r="AM15" i="3"/>
  <c r="AC15" i="3"/>
  <c r="AA15" i="3"/>
  <c r="AA16" i="3"/>
  <c r="AN17" i="3"/>
  <c r="AE17" i="3"/>
  <c r="AN15" i="3"/>
  <c r="AE15" i="3"/>
  <c r="AS15" i="4"/>
  <c r="AJ15" i="4"/>
  <c r="AG33" i="2"/>
  <c r="AB33" i="2"/>
  <c r="W33" i="2"/>
  <c r="Q33" i="2"/>
  <c r="F33" i="2"/>
  <c r="AG32" i="2"/>
  <c r="AB32" i="2"/>
  <c r="W32" i="2"/>
  <c r="Q32" i="2"/>
  <c r="F32" i="2"/>
  <c r="AG31" i="2"/>
  <c r="AB31" i="2"/>
  <c r="W31" i="2"/>
  <c r="Q31" i="2"/>
  <c r="F31" i="2"/>
  <c r="AG30" i="2"/>
  <c r="AB30" i="2"/>
  <c r="W30" i="2"/>
  <c r="Q30" i="2"/>
  <c r="F30" i="2"/>
  <c r="AG29" i="2"/>
  <c r="AB29" i="2"/>
  <c r="W29" i="2"/>
  <c r="Q29" i="2"/>
  <c r="F29" i="2"/>
  <c r="AG23" i="2"/>
  <c r="AB23" i="2"/>
  <c r="W23" i="2"/>
  <c r="Q23" i="2"/>
  <c r="F23" i="2"/>
  <c r="AG22" i="2"/>
  <c r="AB22" i="2"/>
  <c r="W22" i="2"/>
  <c r="Q22" i="2"/>
  <c r="F22" i="2"/>
  <c r="AB21" i="2"/>
  <c r="W21" i="2"/>
  <c r="Q21" i="2"/>
  <c r="F21" i="2"/>
  <c r="AG20" i="2"/>
  <c r="AB20" i="2"/>
  <c r="W20" i="2"/>
  <c r="Q20" i="2"/>
  <c r="F20" i="2"/>
  <c r="AG21" i="2"/>
  <c r="AG19" i="2"/>
  <c r="AB19" i="2"/>
  <c r="W19" i="2"/>
  <c r="Q19" i="2"/>
  <c r="F19" i="2"/>
  <c r="AG28" i="1"/>
  <c r="AB28" i="1"/>
  <c r="W28" i="1"/>
  <c r="Q28" i="1"/>
  <c r="F28" i="1"/>
  <c r="AG27" i="1"/>
  <c r="AB27" i="1"/>
  <c r="W27" i="1"/>
  <c r="Q27" i="1"/>
  <c r="F27" i="1"/>
  <c r="AG21" i="1"/>
  <c r="AB21" i="1"/>
  <c r="Q21" i="1"/>
  <c r="F21" i="1"/>
  <c r="AG20" i="1"/>
  <c r="AB20" i="1"/>
  <c r="W20" i="1"/>
  <c r="Q20" i="1"/>
  <c r="W21" i="1"/>
  <c r="F20" i="1"/>
  <c r="AG19" i="1"/>
  <c r="AB19" i="1"/>
  <c r="W19" i="1"/>
  <c r="Q19" i="1"/>
  <c r="F19" i="1"/>
  <c r="AG18" i="1"/>
  <c r="AB18" i="1"/>
  <c r="W18" i="1"/>
  <c r="Q18" i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竹田真太郎</author>
  </authors>
  <commentList>
    <comment ref="B15" authorId="0" shapeId="0" xr:uid="{E1B31F6D-D0FA-4B52-BAB6-BD13AEB059FD}">
      <text>
        <r>
          <rPr>
            <b/>
            <sz val="9"/>
            <color indexed="81"/>
            <rFont val="BIZ UDPゴシック"/>
            <family val="3"/>
            <charset val="128"/>
          </rPr>
          <t>1位のチーム名を入力して下さい。</t>
        </r>
      </text>
    </comment>
    <comment ref="B16" authorId="0" shapeId="0" xr:uid="{B62336A9-37EA-4807-ACAD-06C7CE597E44}">
      <text>
        <r>
          <rPr>
            <b/>
            <sz val="9"/>
            <color indexed="81"/>
            <rFont val="BIZ UDPゴシック"/>
            <family val="3"/>
            <charset val="128"/>
          </rPr>
          <t>2位のチーム名を入力して下さい。</t>
        </r>
      </text>
    </comment>
    <comment ref="B17" authorId="0" shapeId="0" xr:uid="{608B3971-85DF-4337-AE32-42EC050E60D1}">
      <text>
        <r>
          <rPr>
            <b/>
            <sz val="9"/>
            <color indexed="81"/>
            <rFont val="BIZ UDPゴシック"/>
            <family val="3"/>
            <charset val="128"/>
          </rPr>
          <t>3位のチーム名を入力して下さい。</t>
        </r>
      </text>
    </comment>
    <comment ref="B18" authorId="0" shapeId="0" xr:uid="{E2190518-3710-4779-B984-C9470967F873}">
      <text>
        <r>
          <rPr>
            <b/>
            <sz val="9"/>
            <color indexed="81"/>
            <rFont val="BIZ UDPゴシック"/>
            <family val="3"/>
            <charset val="128"/>
          </rPr>
          <t>4位のチーム名を入力して下さい。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竹田真太郎</author>
  </authors>
  <commentList>
    <comment ref="B15" authorId="0" shapeId="0" xr:uid="{86FF2538-2913-41E0-8AA2-5F689A17AA7D}">
      <text>
        <r>
          <rPr>
            <b/>
            <sz val="9"/>
            <color indexed="81"/>
            <rFont val="BIZ UDPゴシック"/>
            <family val="3"/>
            <charset val="128"/>
          </rPr>
          <t>1位のチーム名を入力して下さい。</t>
        </r>
      </text>
    </comment>
    <comment ref="B16" authorId="0" shapeId="0" xr:uid="{E2B04EF6-C8AA-4454-B7D1-1C4E3F25946A}">
      <text>
        <r>
          <rPr>
            <b/>
            <sz val="9"/>
            <color indexed="81"/>
            <rFont val="BIZ UDPゴシック"/>
            <family val="3"/>
            <charset val="128"/>
          </rPr>
          <t>2位のチーム名を入力して下さい。</t>
        </r>
      </text>
    </comment>
    <comment ref="B17" authorId="0" shapeId="0" xr:uid="{23CDA4AE-0777-44D4-A9A2-D4E9E7D1E5D4}">
      <text>
        <r>
          <rPr>
            <b/>
            <sz val="9"/>
            <color indexed="81"/>
            <rFont val="BIZ UDPゴシック"/>
            <family val="3"/>
            <charset val="128"/>
          </rPr>
          <t>3位のチーム名を入力して下さい。</t>
        </r>
      </text>
    </comment>
    <comment ref="B18" authorId="0" shapeId="0" xr:uid="{08360243-DDD1-4C9B-A0BC-19DA11B32104}">
      <text>
        <r>
          <rPr>
            <b/>
            <sz val="9"/>
            <color indexed="81"/>
            <rFont val="BIZ UDPゴシック"/>
            <family val="3"/>
            <charset val="128"/>
          </rPr>
          <t>4位のチーム名を入力して下さい。</t>
        </r>
      </text>
    </comment>
    <comment ref="B19" authorId="0" shapeId="0" xr:uid="{5A0122AC-3382-41D3-8478-24316A90F85B}">
      <text>
        <r>
          <rPr>
            <b/>
            <sz val="9"/>
            <color indexed="81"/>
            <rFont val="BIZ UDPゴシック"/>
            <family val="3"/>
            <charset val="128"/>
          </rPr>
          <t>5位のチーム名を入力して下さい。</t>
        </r>
      </text>
    </comment>
  </commentList>
</comments>
</file>

<file path=xl/sharedStrings.xml><?xml version="1.0" encoding="utf-8"?>
<sst xmlns="http://schemas.openxmlformats.org/spreadsheetml/2006/main" count="293" uniqueCount="108">
  <si>
    <t>男子/女子　○ブロック</t>
    <rPh sb="0" eb="2">
      <t>ダンシ</t>
    </rPh>
    <rPh sb="3" eb="5">
      <t>ジョシ</t>
    </rPh>
    <phoneticPr fontId="3"/>
  </si>
  <si>
    <t>①</t>
    <phoneticPr fontId="5"/>
  </si>
  <si>
    <t>Ａチーム</t>
    <phoneticPr fontId="5"/>
  </si>
  <si>
    <t>②</t>
    <phoneticPr fontId="5"/>
  </si>
  <si>
    <t>Ｂチーム</t>
    <phoneticPr fontId="5"/>
  </si>
  <si>
    <t>③</t>
    <phoneticPr fontId="5"/>
  </si>
  <si>
    <t>Ｃチーム</t>
    <phoneticPr fontId="5"/>
  </si>
  <si>
    <t>④</t>
    <phoneticPr fontId="5"/>
  </si>
  <si>
    <t>Ｄチーム</t>
    <phoneticPr fontId="5"/>
  </si>
  <si>
    <t>月日：</t>
    <rPh sb="0" eb="2">
      <t>ツキヒ</t>
    </rPh>
    <phoneticPr fontId="3"/>
  </si>
  <si>
    <t>開場時間：</t>
    <rPh sb="0" eb="2">
      <t>カイジョウ</t>
    </rPh>
    <rPh sb="2" eb="4">
      <t>ジカン</t>
    </rPh>
    <phoneticPr fontId="3"/>
  </si>
  <si>
    <t>駐車台数：</t>
    <rPh sb="0" eb="2">
      <t>チュウシャ</t>
    </rPh>
    <rPh sb="2" eb="4">
      <t>ダイスウ</t>
    </rPh>
    <phoneticPr fontId="3"/>
  </si>
  <si>
    <t>○月○日（○）</t>
    <rPh sb="1" eb="2">
      <t>ツキ</t>
    </rPh>
    <rPh sb="3" eb="4">
      <t>ヒ</t>
    </rPh>
    <phoneticPr fontId="3"/>
  </si>
  <si>
    <t>○時○分</t>
    <rPh sb="1" eb="2">
      <t>ジ</t>
    </rPh>
    <rPh sb="3" eb="4">
      <t>フン</t>
    </rPh>
    <phoneticPr fontId="3"/>
  </si>
  <si>
    <t>各チーム○台まで</t>
    <rPh sb="0" eb="1">
      <t>カク</t>
    </rPh>
    <rPh sb="5" eb="6">
      <t>ダイ</t>
    </rPh>
    <phoneticPr fontId="3"/>
  </si>
  <si>
    <t>開始時間</t>
    <rPh sb="0" eb="2">
      <t>カイシ</t>
    </rPh>
    <rPh sb="2" eb="4">
      <t>ジカン</t>
    </rPh>
    <phoneticPr fontId="5"/>
  </si>
  <si>
    <t>淡色</t>
    <rPh sb="0" eb="2">
      <t>タンショク</t>
    </rPh>
    <phoneticPr fontId="5"/>
  </si>
  <si>
    <t>ｖｓ</t>
    <phoneticPr fontId="5"/>
  </si>
  <si>
    <t>ＴＯ</t>
    <phoneticPr fontId="5"/>
  </si>
  <si>
    <t>-</t>
    <phoneticPr fontId="5"/>
  </si>
  <si>
    <t>※</t>
    <phoneticPr fontId="5"/>
  </si>
  <si>
    <t>⑤</t>
    <phoneticPr fontId="5"/>
  </si>
  <si>
    <t>Ｅチーム</t>
    <phoneticPr fontId="5"/>
  </si>
  <si>
    <t>審判/MC</t>
    <rPh sb="0" eb="2">
      <t>シンパン</t>
    </rPh>
    <phoneticPr fontId="5"/>
  </si>
  <si>
    <t>2022年度 埼玉県Ｕ12冬季バスケットボールリーグ大会</t>
    <phoneticPr fontId="3"/>
  </si>
  <si>
    <t>選手権大会の部・交流大会の部</t>
    <rPh sb="8" eb="10">
      <t>コウリュウ</t>
    </rPh>
    <rPh sb="10" eb="12">
      <t>タイカイ</t>
    </rPh>
    <rPh sb="13" eb="14">
      <t>ブ</t>
    </rPh>
    <phoneticPr fontId="3"/>
  </si>
  <si>
    <t>1.期日・会場</t>
    <rPh sb="2" eb="4">
      <t>キジツ</t>
    </rPh>
    <rPh sb="5" eb="7">
      <t>カイジョウ</t>
    </rPh>
    <phoneticPr fontId="3"/>
  </si>
  <si>
    <t>2.参加チーム</t>
    <rPh sb="2" eb="4">
      <t>サンカ</t>
    </rPh>
    <phoneticPr fontId="5"/>
  </si>
  <si>
    <t>2023年１月　日（　）</t>
    <rPh sb="4" eb="5">
      <t>ネン</t>
    </rPh>
    <rPh sb="6" eb="7">
      <t>ツキ</t>
    </rPh>
    <rPh sb="8" eb="9">
      <t>ヒ</t>
    </rPh>
    <phoneticPr fontId="3"/>
  </si>
  <si>
    <t>会場名：住所</t>
    <rPh sb="0" eb="3">
      <t>カイジョウメイ</t>
    </rPh>
    <rPh sb="4" eb="6">
      <t>ジュウショ</t>
    </rPh>
    <phoneticPr fontId="3"/>
  </si>
  <si>
    <t>濃色</t>
    <phoneticPr fontId="3"/>
  </si>
  <si>
    <t>3.その他</t>
    <rPh sb="4" eb="5">
      <t>タ</t>
    </rPh>
    <phoneticPr fontId="3"/>
  </si>
  <si>
    <t>ベンチで指揮を執るコーチは、試合中JBAコーチ登録証を首から下げてください。</t>
    <rPh sb="4" eb="6">
      <t>シキ</t>
    </rPh>
    <rPh sb="7" eb="8">
      <t>ト</t>
    </rPh>
    <rPh sb="14" eb="17">
      <t>シアイチュウ</t>
    </rPh>
    <rPh sb="23" eb="26">
      <t>トウロクショウ</t>
    </rPh>
    <rPh sb="27" eb="28">
      <t>クビ</t>
    </rPh>
    <rPh sb="30" eb="31">
      <t>サ</t>
    </rPh>
    <phoneticPr fontId="3"/>
  </si>
  <si>
    <t>マンツーマンコミッショナーの設置をお願いします。各チームにおかれては、マンツーマンディフェンスの徹底をお願いします。</t>
    <rPh sb="14" eb="16">
      <t>セッチ</t>
    </rPh>
    <rPh sb="18" eb="19">
      <t>ネガ</t>
    </rPh>
    <rPh sb="24" eb="25">
      <t>カク</t>
    </rPh>
    <rPh sb="48" eb="50">
      <t>テッテイ</t>
    </rPh>
    <rPh sb="52" eb="53">
      <t>ネガ</t>
    </rPh>
    <phoneticPr fontId="3"/>
  </si>
  <si>
    <t>帯同審判は、登録審判員であること、及び原則として各チームの最上級者が担当することとします。</t>
    <rPh sb="0" eb="2">
      <t>タイドウ</t>
    </rPh>
    <rPh sb="2" eb="4">
      <t>シンパン</t>
    </rPh>
    <rPh sb="6" eb="8">
      <t>トウロク</t>
    </rPh>
    <rPh sb="8" eb="11">
      <t>シンパンイン</t>
    </rPh>
    <rPh sb="17" eb="18">
      <t>オヨ</t>
    </rPh>
    <rPh sb="19" eb="21">
      <t>ゲンソク</t>
    </rPh>
    <rPh sb="24" eb="25">
      <t>カク</t>
    </rPh>
    <rPh sb="29" eb="32">
      <t>サイジョウキュウ</t>
    </rPh>
    <rPh sb="32" eb="33">
      <t>シャ</t>
    </rPh>
    <rPh sb="34" eb="36">
      <t>タントウ</t>
    </rPh>
    <phoneticPr fontId="3"/>
  </si>
  <si>
    <t>予定時間にて試合を行います。なお、前試合終了が遅れた場合は、10分後開始でお願いします。</t>
    <rPh sb="0" eb="2">
      <t>ヨテイ</t>
    </rPh>
    <rPh sb="2" eb="4">
      <t>ジカン</t>
    </rPh>
    <rPh sb="6" eb="8">
      <t>シアイ</t>
    </rPh>
    <rPh sb="9" eb="10">
      <t>オコナ</t>
    </rPh>
    <rPh sb="17" eb="18">
      <t>ゼン</t>
    </rPh>
    <rPh sb="18" eb="20">
      <t>シアイ</t>
    </rPh>
    <rPh sb="20" eb="22">
      <t>シュウリョウ</t>
    </rPh>
    <rPh sb="23" eb="24">
      <t>オク</t>
    </rPh>
    <rPh sb="26" eb="28">
      <t>バアイ</t>
    </rPh>
    <rPh sb="32" eb="34">
      <t>フンゴ</t>
    </rPh>
    <rPh sb="34" eb="36">
      <t>カイシ</t>
    </rPh>
    <rPh sb="38" eb="39">
      <t>ネガ</t>
    </rPh>
    <phoneticPr fontId="3"/>
  </si>
  <si>
    <t>各チーム、チーム表示を２枚持参ください。</t>
    <rPh sb="0" eb="1">
      <t>カク</t>
    </rPh>
    <rPh sb="8" eb="10">
      <t>ヒョウジ</t>
    </rPh>
    <rPh sb="12" eb="13">
      <t>マイ</t>
    </rPh>
    <rPh sb="13" eb="15">
      <t>ジサン</t>
    </rPh>
    <phoneticPr fontId="3"/>
  </si>
  <si>
    <t>指導者打合せ：</t>
    <rPh sb="0" eb="3">
      <t>シドウシャ</t>
    </rPh>
    <rPh sb="3" eb="5">
      <t>ウチアワ</t>
    </rPh>
    <phoneticPr fontId="3"/>
  </si>
  <si>
    <t>2022年度　埼玉県Ｕ12冬季バスケットボールリーグ大会 【試合結果報告書】</t>
    <rPh sb="4" eb="6">
      <t>ネンド</t>
    </rPh>
    <rPh sb="30" eb="32">
      <t>シアイ</t>
    </rPh>
    <rPh sb="32" eb="34">
      <t>ケッカ</t>
    </rPh>
    <rPh sb="34" eb="37">
      <t>ホウコクショ</t>
    </rPh>
    <phoneticPr fontId="5"/>
  </si>
  <si>
    <t>カテゴリー</t>
    <phoneticPr fontId="5"/>
  </si>
  <si>
    <t>選手権の部【男子】</t>
  </si>
  <si>
    <t>ブロック</t>
    <phoneticPr fontId="5"/>
  </si>
  <si>
    <t>選手権の部【女子】</t>
  </si>
  <si>
    <t>開催日</t>
    <rPh sb="0" eb="3">
      <t>カイサイビ</t>
    </rPh>
    <phoneticPr fontId="5"/>
  </si>
  <si>
    <t>交流の部【東部男子】</t>
  </si>
  <si>
    <t>会場名</t>
    <rPh sb="0" eb="2">
      <t>カイジョウ</t>
    </rPh>
    <rPh sb="2" eb="3">
      <t>メイ</t>
    </rPh>
    <phoneticPr fontId="5"/>
  </si>
  <si>
    <t>交流の部【東部女子】</t>
  </si>
  <si>
    <t>報告者</t>
    <rPh sb="0" eb="3">
      <t>ホウコクシャ</t>
    </rPh>
    <phoneticPr fontId="5"/>
  </si>
  <si>
    <t>交流の部【西部男子】</t>
  </si>
  <si>
    <t>連絡先</t>
    <rPh sb="0" eb="3">
      <t>レンラクサキ</t>
    </rPh>
    <phoneticPr fontId="5"/>
  </si>
  <si>
    <t>交流の部【西部女子】</t>
  </si>
  <si>
    <t>交流の部【南部男子】</t>
  </si>
  <si>
    <t>【ブロック表】</t>
    <rPh sb="5" eb="6">
      <t>ヒョウ</t>
    </rPh>
    <phoneticPr fontId="5"/>
  </si>
  <si>
    <t>交流の部【南部女子】</t>
  </si>
  <si>
    <t>勝　敗</t>
    <rPh sb="0" eb="1">
      <t>カチ</t>
    </rPh>
    <rPh sb="2" eb="3">
      <t>ハイ</t>
    </rPh>
    <phoneticPr fontId="5"/>
  </si>
  <si>
    <t>勝ち点</t>
    <rPh sb="0" eb="1">
      <t>カ</t>
    </rPh>
    <rPh sb="2" eb="3">
      <t>テン</t>
    </rPh>
    <phoneticPr fontId="5"/>
  </si>
  <si>
    <t>順　位</t>
    <rPh sb="0" eb="1">
      <t>ジュン</t>
    </rPh>
    <rPh sb="2" eb="3">
      <t>クライ</t>
    </rPh>
    <phoneticPr fontId="5"/>
  </si>
  <si>
    <t>交流の部【北部男子】</t>
  </si>
  <si>
    <t>A</t>
    <phoneticPr fontId="5"/>
  </si>
  <si>
    <t>勝</t>
    <rPh sb="0" eb="1">
      <t>ショウ</t>
    </rPh>
    <phoneticPr fontId="5"/>
  </si>
  <si>
    <t>敗</t>
    <rPh sb="0" eb="1">
      <t>ハイ</t>
    </rPh>
    <phoneticPr fontId="5"/>
  </si>
  <si>
    <t>交流の部【北部女子】</t>
  </si>
  <si>
    <t>B</t>
    <phoneticPr fontId="5"/>
  </si>
  <si>
    <t>C</t>
    <phoneticPr fontId="5"/>
  </si>
  <si>
    <t>D</t>
    <phoneticPr fontId="5"/>
  </si>
  <si>
    <t>※最終順位に合わせて、A＝１位～D＝４位の順に、黄色のセルにチーム名を入れてください。</t>
    <rPh sb="1" eb="3">
      <t>サイシュウ</t>
    </rPh>
    <rPh sb="3" eb="5">
      <t>ジュンイ</t>
    </rPh>
    <rPh sb="6" eb="7">
      <t>ア</t>
    </rPh>
    <rPh sb="14" eb="15">
      <t>イ</t>
    </rPh>
    <rPh sb="19" eb="20">
      <t>イ</t>
    </rPh>
    <rPh sb="21" eb="22">
      <t>ジュン</t>
    </rPh>
    <rPh sb="24" eb="26">
      <t>キイロ</t>
    </rPh>
    <rPh sb="33" eb="34">
      <t>メイ</t>
    </rPh>
    <rPh sb="35" eb="36">
      <t>イ</t>
    </rPh>
    <phoneticPr fontId="5"/>
  </si>
  <si>
    <t>【得点入力表】</t>
    <rPh sb="1" eb="3">
      <t>トクテン</t>
    </rPh>
    <rPh sb="3" eb="5">
      <t>ニュウリョク</t>
    </rPh>
    <rPh sb="5" eb="6">
      <t>ヒョウ</t>
    </rPh>
    <phoneticPr fontId="5"/>
  </si>
  <si>
    <t>※実際の試合順とは異なります。対戦結果を黄色のセルに入力してください。上のブロック表に反映されます。</t>
    <rPh sb="1" eb="3">
      <t>ジッサイ</t>
    </rPh>
    <rPh sb="4" eb="7">
      <t>シアイジュン</t>
    </rPh>
    <rPh sb="9" eb="10">
      <t>コト</t>
    </rPh>
    <rPh sb="15" eb="17">
      <t>タイセン</t>
    </rPh>
    <rPh sb="17" eb="19">
      <t>ケッカ</t>
    </rPh>
    <rPh sb="20" eb="22">
      <t>キイロ</t>
    </rPh>
    <rPh sb="26" eb="28">
      <t>ニュウリョク</t>
    </rPh>
    <rPh sb="35" eb="36">
      <t>ウエ</t>
    </rPh>
    <rPh sb="41" eb="42">
      <t>ヒョウ</t>
    </rPh>
    <rPh sb="43" eb="45">
      <t>ハンエイ</t>
    </rPh>
    <phoneticPr fontId="5"/>
  </si>
  <si>
    <t>対戦</t>
    <rPh sb="0" eb="2">
      <t>タイセン</t>
    </rPh>
    <phoneticPr fontId="5"/>
  </si>
  <si>
    <t>濃色</t>
    <rPh sb="0" eb="2">
      <t>ノウショク</t>
    </rPh>
    <phoneticPr fontId="5"/>
  </si>
  <si>
    <t>VS</t>
    <phoneticPr fontId="5"/>
  </si>
  <si>
    <t>⑥</t>
    <phoneticPr fontId="5"/>
  </si>
  <si>
    <t>【報告事項】</t>
    <rPh sb="1" eb="5">
      <t>ホウコクジコウ</t>
    </rPh>
    <phoneticPr fontId="5"/>
  </si>
  <si>
    <t>【報告先】</t>
    <rPh sb="1" eb="3">
      <t>ホウコク</t>
    </rPh>
    <rPh sb="3" eb="4">
      <t>サキ</t>
    </rPh>
    <phoneticPr fontId="5"/>
  </si>
  <si>
    <t>※予選リーグ結果は、２日目の20：00までに報告をお願いいたします。（初日の結果報告は必要ありません。）</t>
    <rPh sb="1" eb="3">
      <t>ヨセン</t>
    </rPh>
    <rPh sb="6" eb="8">
      <t>ケッカ</t>
    </rPh>
    <rPh sb="11" eb="12">
      <t>ヒ</t>
    </rPh>
    <rPh sb="12" eb="13">
      <t>メ</t>
    </rPh>
    <rPh sb="22" eb="24">
      <t>ホウコク</t>
    </rPh>
    <rPh sb="26" eb="27">
      <t>ネガ</t>
    </rPh>
    <rPh sb="35" eb="37">
      <t>ショニチ</t>
    </rPh>
    <rPh sb="38" eb="40">
      <t>ケッカ</t>
    </rPh>
    <rPh sb="40" eb="42">
      <t>ホウコク</t>
    </rPh>
    <rPh sb="43" eb="45">
      <t>ヒツヨウ</t>
    </rPh>
    <phoneticPr fontId="5"/>
  </si>
  <si>
    <t>結果報告時にメールの件名を　【選手権　男子（女子）　○ブロック】　にて記載をお願いいたします。</t>
    <rPh sb="0" eb="2">
      <t>ケッカ</t>
    </rPh>
    <rPh sb="2" eb="4">
      <t>ホウコク</t>
    </rPh>
    <rPh sb="4" eb="5">
      <t>ジ</t>
    </rPh>
    <rPh sb="10" eb="12">
      <t>ケンメイ</t>
    </rPh>
    <rPh sb="15" eb="18">
      <t>センシュケン</t>
    </rPh>
    <rPh sb="19" eb="21">
      <t>ダンシ</t>
    </rPh>
    <rPh sb="22" eb="24">
      <t>ジョシ</t>
    </rPh>
    <rPh sb="35" eb="37">
      <t>キサイ</t>
    </rPh>
    <rPh sb="39" eb="40">
      <t>ネガ</t>
    </rPh>
    <phoneticPr fontId="5"/>
  </si>
  <si>
    <t>sba.u12category.report@gmail.com</t>
    <phoneticPr fontId="5"/>
  </si>
  <si>
    <t>結果報告時にメールの件名を　【○○支部　交流男子（女子）　○ブロック】　にて記載をお願いいたします。</t>
    <rPh sb="0" eb="2">
      <t>ケッカ</t>
    </rPh>
    <rPh sb="2" eb="4">
      <t>ホウコク</t>
    </rPh>
    <rPh sb="4" eb="5">
      <t>ジ</t>
    </rPh>
    <rPh sb="10" eb="12">
      <t>ケンメイ</t>
    </rPh>
    <rPh sb="17" eb="19">
      <t>シブ</t>
    </rPh>
    <rPh sb="20" eb="22">
      <t>コウリュウ</t>
    </rPh>
    <rPh sb="22" eb="24">
      <t>ダンシ</t>
    </rPh>
    <rPh sb="25" eb="27">
      <t>ジョシ</t>
    </rPh>
    <rPh sb="38" eb="40">
      <t>キサイ</t>
    </rPh>
    <rPh sb="42" eb="43">
      <t>ネガ</t>
    </rPh>
    <phoneticPr fontId="5"/>
  </si>
  <si>
    <t>sba.u12category.report.2@gmail.com</t>
    <phoneticPr fontId="5"/>
  </si>
  <si>
    <t>2022年度　埼玉県Ｕ12冬季バスケットボールリーグ大会　【試合結果報告書】</t>
    <rPh sb="4" eb="6">
      <t>ネンド</t>
    </rPh>
    <rPh sb="30" eb="32">
      <t>シアイ</t>
    </rPh>
    <rPh sb="32" eb="34">
      <t>ケッカ</t>
    </rPh>
    <rPh sb="34" eb="37">
      <t>ホウコクショ</t>
    </rPh>
    <phoneticPr fontId="5"/>
  </si>
  <si>
    <t>【ブロック表 】</t>
    <rPh sb="5" eb="6">
      <t>ヒョウ</t>
    </rPh>
    <phoneticPr fontId="5"/>
  </si>
  <si>
    <t>E</t>
    <phoneticPr fontId="5"/>
  </si>
  <si>
    <t>※最終順位に合わせて、A＝１位～E＝５位の順に、黄色のセルにチーム名を入れてください。</t>
    <rPh sb="1" eb="3">
      <t>サイシュウ</t>
    </rPh>
    <rPh sb="3" eb="5">
      <t>ジュンイ</t>
    </rPh>
    <rPh sb="6" eb="7">
      <t>ア</t>
    </rPh>
    <rPh sb="14" eb="15">
      <t>イ</t>
    </rPh>
    <rPh sb="19" eb="20">
      <t>イ</t>
    </rPh>
    <rPh sb="21" eb="22">
      <t>ジュン</t>
    </rPh>
    <rPh sb="24" eb="26">
      <t>キイロ</t>
    </rPh>
    <rPh sb="33" eb="34">
      <t>メイ</t>
    </rPh>
    <rPh sb="35" eb="36">
      <t>イ</t>
    </rPh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</si>
  <si>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</si>
  <si>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</si>
  <si>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</si>
  <si>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</si>
  <si>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以下、対戦表作成にあたり、ブロック責任チームへのお願いです。</t>
    <rPh sb="0" eb="2">
      <t>イカ</t>
    </rPh>
    <rPh sb="3" eb="6">
      <t>タイセンヒョウ</t>
    </rPh>
    <rPh sb="6" eb="8">
      <t>サクセイ</t>
    </rPh>
    <rPh sb="17" eb="19">
      <t>セキニン</t>
    </rPh>
    <rPh sb="25" eb="26">
      <t>ネガ</t>
    </rPh>
    <phoneticPr fontId="3"/>
  </si>
  <si>
    <t>　2.会場責任チームは、リーグ戦表1番下のチームと入れ替える。</t>
    <rPh sb="3" eb="5">
      <t>カイジョウ</t>
    </rPh>
    <rPh sb="5" eb="7">
      <t>セキニン</t>
    </rPh>
    <rPh sb="15" eb="16">
      <t>セン</t>
    </rPh>
    <rPh sb="16" eb="17">
      <t>ヒョウ</t>
    </rPh>
    <rPh sb="18" eb="19">
      <t>バン</t>
    </rPh>
    <rPh sb="19" eb="20">
      <t>シタ</t>
    </rPh>
    <rPh sb="25" eb="26">
      <t>イ</t>
    </rPh>
    <rPh sb="27" eb="28">
      <t>カ</t>
    </rPh>
    <phoneticPr fontId="3"/>
  </si>
  <si>
    <t>　3.ブロック内に県大会出場チームが2チームある場合は、その対戦が最後になるように入れ替える。</t>
    <rPh sb="7" eb="8">
      <t>ナイ</t>
    </rPh>
    <rPh sb="9" eb="12">
      <t>ケンタイカイ</t>
    </rPh>
    <rPh sb="12" eb="14">
      <t>シュツジョウ</t>
    </rPh>
    <rPh sb="24" eb="26">
      <t>バアイ</t>
    </rPh>
    <rPh sb="30" eb="32">
      <t>タイセン</t>
    </rPh>
    <rPh sb="33" eb="35">
      <t>サイゴ</t>
    </rPh>
    <rPh sb="41" eb="42">
      <t>イ</t>
    </rPh>
    <rPh sb="43" eb="44">
      <t>カ</t>
    </rPh>
    <phoneticPr fontId="3"/>
  </si>
  <si>
    <t>　1.指導者打ち合わせ後、全ての参加チームにて確認の分担をしてください。（例:Aチーム→Bチーム分確認）</t>
    <rPh sb="3" eb="6">
      <t>シドウシャ</t>
    </rPh>
    <rPh sb="6" eb="7">
      <t>ウ</t>
    </rPh>
    <rPh sb="8" eb="9">
      <t>ア</t>
    </rPh>
    <rPh sb="11" eb="12">
      <t>ゴ</t>
    </rPh>
    <rPh sb="13" eb="14">
      <t>スベ</t>
    </rPh>
    <rPh sb="16" eb="18">
      <t>サンカ</t>
    </rPh>
    <rPh sb="23" eb="25">
      <t>カクニン</t>
    </rPh>
    <rPh sb="26" eb="28">
      <t>ブンタン</t>
    </rPh>
    <rPh sb="37" eb="38">
      <t>レイ</t>
    </rPh>
    <rPh sb="48" eb="49">
      <t>ブン</t>
    </rPh>
    <rPh sb="49" eb="51">
      <t>カクニン</t>
    </rPh>
    <phoneticPr fontId="3"/>
  </si>
  <si>
    <t>　2.上記確認ができなかったチームは不戦敗扱いとなります。</t>
    <rPh sb="3" eb="5">
      <t>ジョウキ</t>
    </rPh>
    <rPh sb="5" eb="7">
      <t>カクニン</t>
    </rPh>
    <rPh sb="18" eb="21">
      <t>フセンパイ</t>
    </rPh>
    <rPh sb="21" eb="22">
      <t>アツカ</t>
    </rPh>
    <phoneticPr fontId="3"/>
  </si>
  <si>
    <t>JBAコーチライセンス・2022年度チームメンバー一覧（PDF最新版・紙媒体）・JBA健康チェックシートの確認をお願いします。</t>
    <rPh sb="16" eb="18">
      <t>ネンド</t>
    </rPh>
    <rPh sb="25" eb="27">
      <t>イチラン</t>
    </rPh>
    <rPh sb="31" eb="33">
      <t>サイシン</t>
    </rPh>
    <rPh sb="33" eb="34">
      <t>ハン</t>
    </rPh>
    <rPh sb="35" eb="36">
      <t>カミ</t>
    </rPh>
    <rPh sb="36" eb="38">
      <t>バイタイ</t>
    </rPh>
    <rPh sb="43" eb="45">
      <t>ケンコウ</t>
    </rPh>
    <rPh sb="53" eb="55">
      <t>カクニン</t>
    </rPh>
    <rPh sb="57" eb="58">
      <t>ネガ</t>
    </rPh>
    <phoneticPr fontId="3"/>
  </si>
  <si>
    <t>　3.確認は、該当の試合10分前までに済ませること。</t>
    <rPh sb="3" eb="5">
      <t>カクニン</t>
    </rPh>
    <rPh sb="7" eb="9">
      <t>ガイトウ</t>
    </rPh>
    <rPh sb="10" eb="12">
      <t>シアイ</t>
    </rPh>
    <rPh sb="14" eb="15">
      <t>フン</t>
    </rPh>
    <rPh sb="15" eb="16">
      <t>マエ</t>
    </rPh>
    <rPh sb="19" eb="20">
      <t>ス</t>
    </rPh>
    <phoneticPr fontId="3"/>
  </si>
  <si>
    <t>　1.マンツーマンコミッショナーチェック表／報告書 の準備をお願い致します。</t>
    <rPh sb="27" eb="29">
      <t>ジュンビ</t>
    </rPh>
    <rPh sb="31" eb="32">
      <t>ネガ</t>
    </rPh>
    <rPh sb="33" eb="34">
      <t>イタ</t>
    </rPh>
    <phoneticPr fontId="3"/>
  </si>
  <si>
    <t>　1.帯同審判におけるクルーチーフは、資格上級者でお願い致します。</t>
    <rPh sb="3" eb="5">
      <t>タイドウ</t>
    </rPh>
    <rPh sb="5" eb="7">
      <t>シンパン</t>
    </rPh>
    <rPh sb="19" eb="21">
      <t>シカク</t>
    </rPh>
    <rPh sb="21" eb="24">
      <t>ジョウキュウシャ</t>
    </rPh>
    <rPh sb="26" eb="27">
      <t>ネガ</t>
    </rPh>
    <rPh sb="28" eb="29">
      <t>イタ</t>
    </rPh>
    <phoneticPr fontId="3"/>
  </si>
  <si>
    <t>会場使用上の注意：責任チームより、別途連絡をお願い致します。</t>
    <rPh sb="0" eb="2">
      <t>カイジョウ</t>
    </rPh>
    <rPh sb="2" eb="5">
      <t>シヨウジョウ</t>
    </rPh>
    <rPh sb="6" eb="8">
      <t>チュウイ</t>
    </rPh>
    <rPh sb="9" eb="11">
      <t>セキニン</t>
    </rPh>
    <rPh sb="17" eb="19">
      <t>ベット</t>
    </rPh>
    <rPh sb="19" eb="21">
      <t>レンラク</t>
    </rPh>
    <rPh sb="23" eb="24">
      <t>ネガ</t>
    </rPh>
    <rPh sb="25" eb="26">
      <t>イタ</t>
    </rPh>
    <phoneticPr fontId="3"/>
  </si>
  <si>
    <t>コロナ対応：人数制限の確認。消毒関係は、各自準備し持参すること。</t>
    <rPh sb="3" eb="5">
      <t>タイオウ</t>
    </rPh>
    <rPh sb="6" eb="8">
      <t>ニンズウ</t>
    </rPh>
    <rPh sb="8" eb="10">
      <t>セイゲン</t>
    </rPh>
    <rPh sb="11" eb="13">
      <t>カクニン</t>
    </rPh>
    <rPh sb="14" eb="16">
      <t>ショウドク</t>
    </rPh>
    <rPh sb="16" eb="18">
      <t>カンケイ</t>
    </rPh>
    <rPh sb="20" eb="22">
      <t>カクジ</t>
    </rPh>
    <rPh sb="22" eb="24">
      <t>ジュンビ</t>
    </rPh>
    <rPh sb="25" eb="27">
      <t>ジサン</t>
    </rPh>
    <phoneticPr fontId="3"/>
  </si>
  <si>
    <t>各チーム、チーム表示を2枚持参ください。</t>
    <rPh sb="0" eb="1">
      <t>カク</t>
    </rPh>
    <rPh sb="8" eb="10">
      <t>ヒョウジ</t>
    </rPh>
    <rPh sb="12" eb="13">
      <t>マイ</t>
    </rPh>
    <rPh sb="13" eb="15">
      <t>ジサン</t>
    </rPh>
    <phoneticPr fontId="3"/>
  </si>
  <si>
    <t>　1.基本はリーグ戦表の通り、上から順に（A～E）とする。</t>
    <phoneticPr fontId="3"/>
  </si>
  <si>
    <t>　1.基本はリーグ戦表の通り、上から順に（A～D）とする。</t>
    <phoneticPr fontId="3"/>
  </si>
  <si>
    <t>選手権大会の部（男女共通）報告先メールアドレス</t>
    <rPh sb="0" eb="3">
      <t>センシュケン</t>
    </rPh>
    <rPh sb="3" eb="5">
      <t>タイカイ</t>
    </rPh>
    <rPh sb="6" eb="7">
      <t>ブ</t>
    </rPh>
    <rPh sb="8" eb="10">
      <t>ダンジョ</t>
    </rPh>
    <rPh sb="10" eb="12">
      <t>キョウツウ</t>
    </rPh>
    <rPh sb="13" eb="15">
      <t>ホウコク</t>
    </rPh>
    <rPh sb="15" eb="16">
      <t>サキ</t>
    </rPh>
    <phoneticPr fontId="5"/>
  </si>
  <si>
    <t>交流大会の部（各支部男女共通）報告先メールアドレス</t>
    <rPh sb="0" eb="2">
      <t>コウリュウ</t>
    </rPh>
    <rPh sb="2" eb="4">
      <t>タイカイ</t>
    </rPh>
    <rPh sb="5" eb="6">
      <t>ブ</t>
    </rPh>
    <rPh sb="7" eb="10">
      <t>カクシブ</t>
    </rPh>
    <rPh sb="10" eb="14">
      <t>ダンジョキョウツウ</t>
    </rPh>
    <rPh sb="15" eb="17">
      <t>ホウコク</t>
    </rPh>
    <rPh sb="17" eb="18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</si>
</sst>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theme="0"/>
      <name val="Meiryo UI"/>
      <family val="3"/>
      <charset val="128"/>
    </font>
    <font>
      <b/>
      <i/>
      <sz val="12"/>
      <name val="HG丸ｺﾞｼｯｸM-PRO"/>
      <family val="3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i/>
      <sz val="12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u val="double"/>
      <sz val="20"/>
      <name val="BIZ UDPゴシック"/>
      <family val="3"/>
      <charset val="128"/>
    </font>
    <font>
      <b/>
      <i/>
      <sz val="14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indexed="8"/>
      <name val="ヒラギノ角ゴ ProN W3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/>
    <xf numFmtId="0" fontId="4" fillId="0" borderId="2" xfId="1" applyFont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 shrinkToFit="1"/>
    </xf>
    <xf numFmtId="0" fontId="7" fillId="0" borderId="0" xfId="1" applyFont="1" applyAlignment="1"/>
    <xf numFmtId="0" fontId="7" fillId="0" borderId="0" xfId="1" applyFont="1" applyAlignment="1">
      <alignment shrinkToFit="1"/>
    </xf>
    <xf numFmtId="0" fontId="7" fillId="0" borderId="0" xfId="1" applyFont="1" applyAlignment="1">
      <alignment horizontal="left" shrinkToFit="1"/>
    </xf>
    <xf numFmtId="0" fontId="9" fillId="0" borderId="0" xfId="2" applyFont="1" applyAlignment="1">
      <alignment shrinkToFit="1"/>
    </xf>
    <xf numFmtId="0" fontId="10" fillId="3" borderId="8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7" fillId="0" borderId="0" xfId="3" applyFont="1" applyAlignment="1">
      <alignment vertical="center" shrinkToFit="1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14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4" fillId="0" borderId="1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14" xfId="1" applyFont="1" applyBorder="1" applyAlignment="1">
      <alignment vertical="center" shrinkToFit="1"/>
    </xf>
    <xf numFmtId="0" fontId="10" fillId="3" borderId="8" xfId="1" applyFont="1" applyFill="1" applyBorder="1">
      <alignment vertical="center"/>
    </xf>
    <xf numFmtId="0" fontId="16" fillId="0" borderId="0" xfId="1" applyFont="1">
      <alignment vertical="center"/>
    </xf>
    <xf numFmtId="0" fontId="4" fillId="0" borderId="11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176" fontId="17" fillId="0" borderId="0" xfId="1" quotePrefix="1" applyNumberFormat="1" applyFont="1">
      <alignment vertical="center"/>
    </xf>
    <xf numFmtId="176" fontId="17" fillId="0" borderId="0" xfId="1" applyNumberFormat="1" applyFont="1">
      <alignment vertical="center"/>
    </xf>
    <xf numFmtId="0" fontId="17" fillId="0" borderId="23" xfId="1" applyFont="1" applyBorder="1">
      <alignment vertical="center"/>
    </xf>
    <xf numFmtId="0" fontId="21" fillId="0" borderId="0" xfId="1" applyFont="1">
      <alignment vertical="center"/>
    </xf>
    <xf numFmtId="0" fontId="17" fillId="5" borderId="1" xfId="1" applyFont="1" applyFill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7" fillId="0" borderId="21" xfId="1" applyFont="1" applyBorder="1">
      <alignment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0" fontId="17" fillId="0" borderId="7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shrinkToFit="1"/>
    </xf>
    <xf numFmtId="0" fontId="17" fillId="5" borderId="2" xfId="1" applyFont="1" applyFill="1" applyBorder="1" applyAlignment="1">
      <alignment vertical="center" shrinkToFit="1"/>
    </xf>
    <xf numFmtId="0" fontId="17" fillId="0" borderId="2" xfId="1" applyFont="1" applyBorder="1" applyAlignment="1">
      <alignment horizontal="center" vertical="center"/>
    </xf>
    <xf numFmtId="0" fontId="17" fillId="0" borderId="2" xfId="1" applyFont="1" applyBorder="1">
      <alignment vertical="center"/>
    </xf>
    <xf numFmtId="0" fontId="17" fillId="0" borderId="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 shrinkToFit="1"/>
    </xf>
    <xf numFmtId="0" fontId="17" fillId="5" borderId="14" xfId="1" applyFont="1" applyFill="1" applyBorder="1" applyAlignment="1">
      <alignment horizontal="center" vertical="center" shrinkToFit="1"/>
    </xf>
    <xf numFmtId="0" fontId="17" fillId="5" borderId="14" xfId="1" applyFont="1" applyFill="1" applyBorder="1" applyAlignment="1">
      <alignment vertical="center" shrinkToFit="1"/>
    </xf>
    <xf numFmtId="0" fontId="17" fillId="0" borderId="38" xfId="1" applyFont="1" applyBorder="1">
      <alignment vertical="center"/>
    </xf>
    <xf numFmtId="0" fontId="17" fillId="0" borderId="14" xfId="1" applyFont="1" applyBorder="1" applyAlignment="1">
      <alignment horizontal="center" vertical="center"/>
    </xf>
    <xf numFmtId="0" fontId="17" fillId="0" borderId="14" xfId="1" applyFont="1" applyBorder="1">
      <alignment vertical="center"/>
    </xf>
    <xf numFmtId="0" fontId="17" fillId="0" borderId="15" xfId="1" applyFont="1" applyBorder="1" applyAlignment="1">
      <alignment horizontal="center" vertical="center"/>
    </xf>
    <xf numFmtId="0" fontId="22" fillId="0" borderId="0" xfId="1" applyFont="1" applyProtection="1">
      <alignment vertical="center"/>
      <protection locked="0"/>
    </xf>
    <xf numFmtId="0" fontId="17" fillId="0" borderId="0" xfId="1" applyFont="1" applyProtection="1">
      <alignment vertical="center"/>
      <protection locked="0"/>
    </xf>
    <xf numFmtId="0" fontId="17" fillId="0" borderId="11" xfId="4" applyFont="1" applyFill="1" applyBorder="1" applyAlignment="1">
      <alignment horizontal="center" vertical="center" shrinkToFit="1"/>
    </xf>
    <xf numFmtId="0" fontId="17" fillId="0" borderId="2" xfId="4" applyFont="1" applyFill="1" applyBorder="1" applyAlignment="1">
      <alignment horizontal="center" vertical="center" shrinkToFit="1"/>
    </xf>
    <xf numFmtId="0" fontId="17" fillId="0" borderId="14" xfId="4" applyFont="1" applyFill="1" applyBorder="1" applyAlignment="1">
      <alignment horizontal="center" vertical="center" shrinkToFit="1"/>
    </xf>
    <xf numFmtId="0" fontId="17" fillId="0" borderId="0" xfId="1" applyFont="1" applyAlignment="1">
      <alignment horizontal="right" vertical="center"/>
    </xf>
    <xf numFmtId="0" fontId="25" fillId="0" borderId="0" xfId="5" applyFont="1" applyAlignment="1" applyProtection="1">
      <alignment vertical="center"/>
    </xf>
    <xf numFmtId="0" fontId="17" fillId="0" borderId="0" xfId="4" applyFont="1" applyAlignment="1">
      <alignment vertical="center"/>
    </xf>
    <xf numFmtId="0" fontId="17" fillId="0" borderId="47" xfId="4" applyFont="1" applyFill="1" applyBorder="1" applyAlignment="1">
      <alignment horizontal="center" vertical="center" shrinkToFit="1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56" fontId="17" fillId="0" borderId="0" xfId="1" applyNumberFormat="1" applyFont="1">
      <alignment vertical="center"/>
    </xf>
    <xf numFmtId="0" fontId="7" fillId="0" borderId="0" xfId="1" applyFont="1">
      <alignment vertical="center"/>
    </xf>
    <xf numFmtId="0" fontId="7" fillId="2" borderId="0" xfId="1" applyFont="1" applyFill="1">
      <alignment vertical="center"/>
    </xf>
    <xf numFmtId="0" fontId="17" fillId="2" borderId="0" xfId="1" applyFont="1" applyFill="1">
      <alignment vertical="center"/>
    </xf>
    <xf numFmtId="0" fontId="22" fillId="2" borderId="0" xfId="1" applyFont="1" applyFill="1" applyProtection="1">
      <alignment vertical="center"/>
      <protection locked="0"/>
    </xf>
    <xf numFmtId="0" fontId="17" fillId="2" borderId="0" xfId="1" applyFont="1" applyFill="1" applyProtection="1">
      <alignment vertical="center"/>
      <protection locked="0"/>
    </xf>
    <xf numFmtId="0" fontId="22" fillId="2" borderId="0" xfId="1" applyFont="1" applyFill="1">
      <alignment vertical="center"/>
    </xf>
    <xf numFmtId="0" fontId="17" fillId="2" borderId="0" xfId="6" applyFont="1" applyFill="1">
      <alignment vertical="center"/>
    </xf>
    <xf numFmtId="0" fontId="17" fillId="2" borderId="0" xfId="4" applyFont="1" applyFill="1" applyAlignment="1">
      <alignment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20" fontId="4" fillId="2" borderId="17" xfId="1" applyNumberFormat="1" applyFont="1" applyFill="1" applyBorder="1" applyAlignment="1">
      <alignment horizontal="right" vertical="center" shrinkToFit="1"/>
    </xf>
    <xf numFmtId="0" fontId="4" fillId="2" borderId="18" xfId="1" applyFont="1" applyFill="1" applyBorder="1" applyAlignment="1">
      <alignment horizontal="right" vertical="center" shrinkToFit="1"/>
    </xf>
    <xf numFmtId="0" fontId="4" fillId="2" borderId="19" xfId="1" applyFont="1" applyFill="1" applyBorder="1" applyAlignment="1">
      <alignment horizontal="right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20" fontId="4" fillId="2" borderId="20" xfId="1" applyNumberFormat="1" applyFont="1" applyFill="1" applyBorder="1" applyAlignment="1">
      <alignment horizontal="right" vertical="center" shrinkToFit="1"/>
    </xf>
    <xf numFmtId="0" fontId="4" fillId="2" borderId="2" xfId="1" applyFont="1" applyFill="1" applyBorder="1" applyAlignment="1">
      <alignment horizontal="right" vertical="center" shrinkToFit="1"/>
    </xf>
    <xf numFmtId="0" fontId="4" fillId="2" borderId="3" xfId="1" applyFont="1" applyFill="1" applyBorder="1" applyAlignment="1">
      <alignment horizontal="right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4" borderId="6" xfId="1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center" vertical="center" shrinkToFit="1"/>
    </xf>
    <xf numFmtId="0" fontId="2" fillId="4" borderId="4" xfId="1" applyFont="1" applyFill="1" applyBorder="1" applyAlignment="1">
      <alignment horizontal="center"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4" borderId="12" xfId="1" applyFont="1" applyFill="1" applyBorder="1" applyAlignment="1">
      <alignment horizontal="center" vertical="center" shrinkToFit="1"/>
    </xf>
    <xf numFmtId="0" fontId="2" fillId="4" borderId="11" xfId="1" applyFont="1" applyFill="1" applyBorder="1" applyAlignment="1">
      <alignment horizontal="center" vertical="center" shrinkToFit="1"/>
    </xf>
    <xf numFmtId="0" fontId="2" fillId="4" borderId="13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4" borderId="16" xfId="1" applyFont="1" applyFill="1" applyBorder="1" applyAlignment="1">
      <alignment horizontal="center" vertical="center" shrinkToFit="1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15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56" fontId="9" fillId="2" borderId="4" xfId="2" applyNumberFormat="1" applyFont="1" applyFill="1" applyBorder="1" applyAlignment="1">
      <alignment horizontal="center" vertical="center" shrinkToFit="1"/>
    </xf>
    <xf numFmtId="56" fontId="9" fillId="2" borderId="2" xfId="2" applyNumberFormat="1" applyFont="1" applyFill="1" applyBorder="1" applyAlignment="1">
      <alignment horizontal="center" vertical="center" shrinkToFit="1"/>
    </xf>
    <xf numFmtId="56" fontId="9" fillId="2" borderId="3" xfId="2" applyNumberFormat="1" applyFont="1" applyFill="1" applyBorder="1" applyAlignment="1">
      <alignment horizontal="center" vertical="center" shrinkToFit="1"/>
    </xf>
    <xf numFmtId="0" fontId="9" fillId="2" borderId="4" xfId="2" applyFont="1" applyFill="1" applyBorder="1">
      <alignment vertical="center"/>
    </xf>
    <xf numFmtId="0" fontId="9" fillId="2" borderId="2" xfId="2" applyFont="1" applyFill="1" applyBorder="1">
      <alignment vertical="center"/>
    </xf>
    <xf numFmtId="0" fontId="9" fillId="2" borderId="3" xfId="2" applyFont="1" applyFill="1" applyBorder="1">
      <alignment vertical="center"/>
    </xf>
    <xf numFmtId="0" fontId="4" fillId="0" borderId="2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>
      <alignment vertical="center"/>
    </xf>
    <xf numFmtId="0" fontId="4" fillId="2" borderId="2" xfId="1" applyFont="1" applyFill="1" applyBorder="1">
      <alignment vertical="center"/>
    </xf>
    <xf numFmtId="20" fontId="4" fillId="2" borderId="22" xfId="1" applyNumberFormat="1" applyFont="1" applyFill="1" applyBorder="1" applyAlignment="1">
      <alignment horizontal="right" vertical="center" shrinkToFit="1"/>
    </xf>
    <xf numFmtId="0" fontId="4" fillId="2" borderId="14" xfId="1" applyFont="1" applyFill="1" applyBorder="1" applyAlignment="1">
      <alignment horizontal="right" vertical="center" shrinkToFit="1"/>
    </xf>
    <xf numFmtId="0" fontId="4" fillId="2" borderId="15" xfId="1" applyFont="1" applyFill="1" applyBorder="1" applyAlignment="1">
      <alignment horizontal="right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2" fillId="0" borderId="0" xfId="1" applyFont="1">
      <alignment vertical="center"/>
    </xf>
    <xf numFmtId="0" fontId="2" fillId="2" borderId="4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vertical="center" shrinkToFit="1"/>
    </xf>
    <xf numFmtId="0" fontId="2" fillId="2" borderId="3" xfId="1" applyFont="1" applyFill="1" applyBorder="1" applyAlignment="1">
      <alignment vertical="center" shrinkToFit="1"/>
    </xf>
    <xf numFmtId="0" fontId="2" fillId="4" borderId="7" xfId="1" applyFont="1" applyFill="1" applyBorder="1" applyAlignment="1">
      <alignment horizontal="center" vertical="center" shrinkToFit="1"/>
    </xf>
    <xf numFmtId="20" fontId="4" fillId="2" borderId="21" xfId="1" applyNumberFormat="1" applyFont="1" applyFill="1" applyBorder="1" applyAlignment="1">
      <alignment horizontal="right" vertical="center" shrinkToFit="1"/>
    </xf>
    <xf numFmtId="0" fontId="4" fillId="2" borderId="1" xfId="1" applyFont="1" applyFill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right" vertical="center" shrinkToFit="1"/>
    </xf>
    <xf numFmtId="0" fontId="17" fillId="0" borderId="33" xfId="1" applyFont="1" applyBorder="1" applyAlignment="1" applyProtection="1">
      <alignment horizontal="right" vertical="center"/>
      <protection locked="0"/>
    </xf>
    <xf numFmtId="0" fontId="20" fillId="0" borderId="33" xfId="1" applyFont="1" applyBorder="1" applyAlignment="1" applyProtection="1">
      <alignment horizontal="center" vertical="center" shrinkToFit="1"/>
      <protection locked="0"/>
    </xf>
    <xf numFmtId="0" fontId="20" fillId="0" borderId="34" xfId="1" applyFont="1" applyBorder="1" applyAlignment="1" applyProtection="1">
      <alignment horizontal="center" vertical="center" shrinkToFit="1"/>
      <protection locked="0"/>
    </xf>
    <xf numFmtId="0" fontId="18" fillId="5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7" fillId="6" borderId="22" xfId="1" applyFont="1" applyFill="1" applyBorder="1" applyAlignment="1" applyProtection="1">
      <alignment horizontal="center" vertical="center" shrinkToFit="1"/>
      <protection locked="0"/>
    </xf>
    <xf numFmtId="0" fontId="17" fillId="6" borderId="14" xfId="1" applyFont="1" applyFill="1" applyBorder="1" applyAlignment="1" applyProtection="1">
      <alignment horizontal="center" vertical="center" shrinkToFit="1"/>
      <protection locked="0"/>
    </xf>
    <xf numFmtId="0" fontId="17" fillId="6" borderId="37" xfId="1" applyFont="1" applyFill="1" applyBorder="1" applyAlignment="1" applyProtection="1">
      <alignment horizontal="center" vertical="center" shrinkToFit="1"/>
      <protection locked="0"/>
    </xf>
    <xf numFmtId="0" fontId="17" fillId="0" borderId="14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0" fontId="17" fillId="0" borderId="27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 shrinkToFit="1"/>
    </xf>
    <xf numFmtId="0" fontId="20" fillId="0" borderId="29" xfId="1" applyFont="1" applyBorder="1" applyAlignment="1">
      <alignment horizontal="center" vertical="center" shrinkToFit="1"/>
    </xf>
    <xf numFmtId="0" fontId="17" fillId="6" borderId="30" xfId="1" applyFont="1" applyFill="1" applyBorder="1" applyAlignment="1" applyProtection="1">
      <alignment horizontal="center" vertical="center" shrinkToFit="1"/>
      <protection locked="0"/>
    </xf>
    <xf numFmtId="0" fontId="17" fillId="6" borderId="31" xfId="1" applyFont="1" applyFill="1" applyBorder="1" applyAlignment="1" applyProtection="1">
      <alignment horizontal="center" vertical="center" shrinkToFit="1"/>
      <protection locked="0"/>
    </xf>
    <xf numFmtId="0" fontId="17" fillId="6" borderId="32" xfId="1" applyFont="1" applyFill="1" applyBorder="1" applyAlignment="1" applyProtection="1">
      <alignment horizontal="center" vertical="center" shrinkToFit="1"/>
      <protection locked="0"/>
    </xf>
    <xf numFmtId="0" fontId="17" fillId="5" borderId="1" xfId="1" applyFont="1" applyFill="1" applyBorder="1" applyAlignment="1">
      <alignment horizontal="center" vertical="center" shrinkToFit="1"/>
    </xf>
    <xf numFmtId="0" fontId="17" fillId="5" borderId="7" xfId="1" applyFont="1" applyFill="1" applyBorder="1" applyAlignment="1">
      <alignment horizontal="center" vertical="center" shrinkToFit="1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24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 shrinkToFit="1"/>
    </xf>
    <xf numFmtId="0" fontId="17" fillId="0" borderId="28" xfId="1" applyFont="1" applyBorder="1" applyAlignment="1">
      <alignment horizontal="center" vertical="center" shrinkToFit="1"/>
    </xf>
    <xf numFmtId="0" fontId="17" fillId="0" borderId="4" xfId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5" xfId="1" applyFont="1" applyBorder="1" applyAlignment="1" applyProtection="1">
      <alignment horizontal="right" vertical="center"/>
      <protection locked="0"/>
    </xf>
    <xf numFmtId="0" fontId="20" fillId="0" borderId="5" xfId="1" applyFont="1" applyBorder="1" applyAlignment="1" applyProtection="1">
      <alignment horizontal="center" vertical="center" shrinkToFit="1"/>
      <protection locked="0"/>
    </xf>
    <xf numFmtId="0" fontId="20" fillId="0" borderId="36" xfId="1" applyFont="1" applyBorder="1" applyAlignment="1" applyProtection="1">
      <alignment horizontal="center" vertical="center" shrinkToFit="1"/>
      <protection locked="0"/>
    </xf>
    <xf numFmtId="0" fontId="17" fillId="6" borderId="20" xfId="1" applyFont="1" applyFill="1" applyBorder="1" applyAlignment="1" applyProtection="1">
      <alignment horizontal="center" vertical="center" shrinkToFit="1"/>
      <protection locked="0"/>
    </xf>
    <xf numFmtId="0" fontId="17" fillId="6" borderId="2" xfId="1" applyFont="1" applyFill="1" applyBorder="1" applyAlignment="1" applyProtection="1">
      <alignment horizontal="center" vertical="center" shrinkToFit="1"/>
      <protection locked="0"/>
    </xf>
    <xf numFmtId="0" fontId="17" fillId="6" borderId="35" xfId="1" applyFont="1" applyFill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7" fillId="5" borderId="4" xfId="1" applyFont="1" applyFill="1" applyBorder="1" applyAlignment="1">
      <alignment horizontal="center" vertical="center" shrinkToFit="1"/>
    </xf>
    <xf numFmtId="0" fontId="17" fillId="5" borderId="2" xfId="1" applyFont="1" applyFill="1" applyBorder="1" applyAlignment="1">
      <alignment horizontal="center" vertical="center" shrinkToFit="1"/>
    </xf>
    <xf numFmtId="0" fontId="17" fillId="5" borderId="3" xfId="1" applyFont="1" applyFill="1" applyBorder="1" applyAlignment="1">
      <alignment horizontal="center" vertical="center" shrinkToFit="1"/>
    </xf>
    <xf numFmtId="0" fontId="17" fillId="5" borderId="16" xfId="1" applyFont="1" applyFill="1" applyBorder="1" applyAlignment="1">
      <alignment horizontal="center" vertical="center" shrinkToFit="1"/>
    </xf>
    <xf numFmtId="0" fontId="17" fillId="5" borderId="14" xfId="1" applyFont="1" applyFill="1" applyBorder="1" applyAlignment="1">
      <alignment horizontal="center" vertical="center" shrinkToFit="1"/>
    </xf>
    <xf numFmtId="0" fontId="17" fillId="5" borderId="15" xfId="1" applyFont="1" applyFill="1" applyBorder="1" applyAlignment="1">
      <alignment horizontal="center" vertical="center" shrinkToFit="1"/>
    </xf>
    <xf numFmtId="0" fontId="17" fillId="0" borderId="39" xfId="1" applyFont="1" applyBorder="1" applyAlignment="1" applyProtection="1">
      <alignment horizontal="right" vertical="center"/>
      <protection locked="0"/>
    </xf>
    <xf numFmtId="0" fontId="20" fillId="0" borderId="39" xfId="1" applyFont="1" applyBorder="1" applyAlignment="1" applyProtection="1">
      <alignment horizontal="center" vertical="center" shrinkToFit="1"/>
      <protection locked="0"/>
    </xf>
    <xf numFmtId="0" fontId="20" fillId="0" borderId="40" xfId="1" applyFont="1" applyBorder="1" applyAlignment="1" applyProtection="1">
      <alignment horizontal="center" vertical="center" shrinkToFit="1"/>
      <protection locked="0"/>
    </xf>
    <xf numFmtId="0" fontId="17" fillId="0" borderId="23" xfId="1" applyFont="1" applyBorder="1" applyAlignment="1">
      <alignment horizontal="center" vertical="center"/>
    </xf>
    <xf numFmtId="0" fontId="17" fillId="5" borderId="41" xfId="4" applyFont="1" applyFill="1" applyBorder="1" applyAlignment="1">
      <alignment horizontal="center" vertical="center" shrinkToFit="1"/>
    </xf>
    <xf numFmtId="0" fontId="17" fillId="5" borderId="42" xfId="4" applyFont="1" applyFill="1" applyBorder="1" applyAlignment="1">
      <alignment horizontal="center" vertical="center" shrinkToFit="1"/>
    </xf>
    <xf numFmtId="0" fontId="17" fillId="5" borderId="43" xfId="4" applyFont="1" applyFill="1" applyBorder="1" applyAlignment="1">
      <alignment horizontal="center" vertical="center" shrinkToFit="1"/>
    </xf>
    <xf numFmtId="0" fontId="17" fillId="0" borderId="44" xfId="4" applyFont="1" applyFill="1" applyBorder="1" applyAlignment="1">
      <alignment horizontal="center" vertical="center" shrinkToFit="1"/>
    </xf>
    <xf numFmtId="0" fontId="17" fillId="0" borderId="11" xfId="4" applyFont="1" applyFill="1" applyBorder="1" applyAlignment="1">
      <alignment horizontal="center" vertical="center" shrinkToFit="1"/>
    </xf>
    <xf numFmtId="0" fontId="17" fillId="0" borderId="13" xfId="4" applyFont="1" applyFill="1" applyBorder="1" applyAlignment="1">
      <alignment horizontal="center" vertical="center" shrinkToFit="1"/>
    </xf>
    <xf numFmtId="0" fontId="17" fillId="0" borderId="33" xfId="4" applyFont="1" applyFill="1" applyBorder="1" applyAlignment="1">
      <alignment horizontal="center" vertical="center" shrinkToFit="1"/>
    </xf>
    <xf numFmtId="0" fontId="17" fillId="6" borderId="12" xfId="4" applyFont="1" applyFill="1" applyBorder="1" applyAlignment="1">
      <alignment horizontal="center" vertical="center" shrinkToFit="1"/>
    </xf>
    <xf numFmtId="0" fontId="17" fillId="6" borderId="11" xfId="4" applyFont="1" applyFill="1" applyBorder="1" applyAlignment="1">
      <alignment horizontal="center" vertical="center" shrinkToFit="1"/>
    </xf>
    <xf numFmtId="0" fontId="17" fillId="6" borderId="13" xfId="4" applyFont="1" applyFill="1" applyBorder="1" applyAlignment="1">
      <alignment horizontal="center" vertical="center" shrinkToFit="1"/>
    </xf>
    <xf numFmtId="0" fontId="17" fillId="0" borderId="34" xfId="4" applyFont="1" applyFill="1" applyBorder="1" applyAlignment="1">
      <alignment horizontal="center" vertical="center" shrinkToFit="1"/>
    </xf>
    <xf numFmtId="0" fontId="17" fillId="0" borderId="20" xfId="4" applyFont="1" applyFill="1" applyBorder="1" applyAlignment="1">
      <alignment horizontal="center" vertical="center" shrinkToFit="1"/>
    </xf>
    <xf numFmtId="0" fontId="17" fillId="0" borderId="2" xfId="4" applyFont="1" applyFill="1" applyBorder="1" applyAlignment="1">
      <alignment horizontal="center" vertical="center" shrinkToFit="1"/>
    </xf>
    <xf numFmtId="0" fontId="17" fillId="0" borderId="3" xfId="4" applyFont="1" applyFill="1" applyBorder="1" applyAlignment="1">
      <alignment horizontal="center" vertical="center" shrinkToFit="1"/>
    </xf>
    <xf numFmtId="0" fontId="17" fillId="0" borderId="5" xfId="4" applyFont="1" applyFill="1" applyBorder="1" applyAlignment="1">
      <alignment horizontal="center" vertical="center" shrinkToFit="1"/>
    </xf>
    <xf numFmtId="0" fontId="17" fillId="6" borderId="4" xfId="4" applyFont="1" applyFill="1" applyBorder="1" applyAlignment="1">
      <alignment horizontal="center" vertical="center" shrinkToFit="1"/>
    </xf>
    <xf numFmtId="0" fontId="17" fillId="6" borderId="2" xfId="4" applyFont="1" applyFill="1" applyBorder="1" applyAlignment="1">
      <alignment horizontal="center" vertical="center" shrinkToFit="1"/>
    </xf>
    <xf numFmtId="0" fontId="17" fillId="6" borderId="3" xfId="4" applyFont="1" applyFill="1" applyBorder="1" applyAlignment="1">
      <alignment horizontal="center" vertical="center" shrinkToFit="1"/>
    </xf>
    <xf numFmtId="0" fontId="17" fillId="0" borderId="36" xfId="4" applyFont="1" applyFill="1" applyBorder="1" applyAlignment="1">
      <alignment horizontal="center" vertical="center" shrinkToFit="1"/>
    </xf>
    <xf numFmtId="0" fontId="17" fillId="0" borderId="45" xfId="1" applyFont="1" applyBorder="1" applyAlignment="1">
      <alignment horizontal="left" vertical="center"/>
    </xf>
    <xf numFmtId="0" fontId="17" fillId="0" borderId="22" xfId="4" applyFont="1" applyFill="1" applyBorder="1" applyAlignment="1">
      <alignment horizontal="center" vertical="center" shrinkToFit="1"/>
    </xf>
    <xf numFmtId="0" fontId="17" fillId="0" borderId="14" xfId="4" applyFont="1" applyFill="1" applyBorder="1" applyAlignment="1">
      <alignment horizontal="center" vertical="center" shrinkToFit="1"/>
    </xf>
    <xf numFmtId="0" fontId="17" fillId="0" borderId="15" xfId="4" applyFont="1" applyFill="1" applyBorder="1" applyAlignment="1">
      <alignment horizontal="center" vertical="center" shrinkToFit="1"/>
    </xf>
    <xf numFmtId="0" fontId="17" fillId="0" borderId="39" xfId="4" applyFont="1" applyFill="1" applyBorder="1" applyAlignment="1">
      <alignment horizontal="center" vertical="center" shrinkToFit="1"/>
    </xf>
    <xf numFmtId="0" fontId="17" fillId="6" borderId="16" xfId="4" applyFont="1" applyFill="1" applyBorder="1" applyAlignment="1">
      <alignment horizontal="center" vertical="center" shrinkToFit="1"/>
    </xf>
    <xf numFmtId="0" fontId="17" fillId="6" borderId="14" xfId="4" applyFont="1" applyFill="1" applyBorder="1" applyAlignment="1">
      <alignment horizontal="center" vertical="center" shrinkToFit="1"/>
    </xf>
    <xf numFmtId="0" fontId="17" fillId="6" borderId="15" xfId="4" applyFont="1" applyFill="1" applyBorder="1" applyAlignment="1">
      <alignment horizontal="center" vertical="center" shrinkToFit="1"/>
    </xf>
    <xf numFmtId="0" fontId="17" fillId="0" borderId="40" xfId="4" applyFont="1" applyFill="1" applyBorder="1" applyAlignment="1">
      <alignment horizontal="center" vertical="center" shrinkToFit="1"/>
    </xf>
    <xf numFmtId="0" fontId="17" fillId="6" borderId="46" xfId="1" applyFont="1" applyFill="1" applyBorder="1" applyAlignment="1" applyProtection="1">
      <alignment horizontal="center" vertical="center" shrinkToFit="1"/>
      <protection locked="0"/>
    </xf>
    <xf numFmtId="0" fontId="17" fillId="6" borderId="47" xfId="1" applyFont="1" applyFill="1" applyBorder="1" applyAlignment="1" applyProtection="1">
      <alignment horizontal="center" vertical="center" shrinkToFit="1"/>
      <protection locked="0"/>
    </xf>
    <xf numFmtId="0" fontId="17" fillId="6" borderId="48" xfId="1" applyFont="1" applyFill="1" applyBorder="1" applyAlignment="1" applyProtection="1">
      <alignment horizontal="center" vertical="center" shrinkToFit="1"/>
      <protection locked="0"/>
    </xf>
    <xf numFmtId="0" fontId="17" fillId="0" borderId="46" xfId="4" applyFont="1" applyFill="1" applyBorder="1" applyAlignment="1">
      <alignment horizontal="center" vertical="center" shrinkToFit="1"/>
    </xf>
    <xf numFmtId="0" fontId="17" fillId="0" borderId="47" xfId="4" applyFont="1" applyFill="1" applyBorder="1" applyAlignment="1">
      <alignment horizontal="center" vertical="center" shrinkToFit="1"/>
    </xf>
    <xf numFmtId="0" fontId="17" fillId="0" borderId="49" xfId="4" applyFont="1" applyFill="1" applyBorder="1" applyAlignment="1">
      <alignment horizontal="center" vertical="center" shrinkToFit="1"/>
    </xf>
    <xf numFmtId="0" fontId="17" fillId="0" borderId="50" xfId="4" applyFont="1" applyFill="1" applyBorder="1" applyAlignment="1">
      <alignment horizontal="center" vertical="center" shrinkToFit="1"/>
    </xf>
    <xf numFmtId="0" fontId="17" fillId="6" borderId="51" xfId="4" applyFont="1" applyFill="1" applyBorder="1" applyAlignment="1">
      <alignment horizontal="center" vertical="center" shrinkToFit="1"/>
    </xf>
    <xf numFmtId="0" fontId="17" fillId="6" borderId="47" xfId="4" applyFont="1" applyFill="1" applyBorder="1" applyAlignment="1">
      <alignment horizontal="center" vertical="center" shrinkToFit="1"/>
    </xf>
    <xf numFmtId="0" fontId="17" fillId="6" borderId="49" xfId="4" applyFont="1" applyFill="1" applyBorder="1" applyAlignment="1">
      <alignment horizontal="center" vertical="center" shrinkToFit="1"/>
    </xf>
    <xf numFmtId="0" fontId="17" fillId="0" borderId="52" xfId="4" applyFont="1" applyFill="1" applyBorder="1" applyAlignment="1">
      <alignment horizontal="center" vertical="center" shrinkToFit="1"/>
    </xf>
  </cellXfs>
  <cellStyles count="7">
    <cellStyle name="ハイパーリンク 2" xfId="5" xr:uid="{121DA4A7-9BBD-4902-B59D-B63EEFD10C9A}"/>
    <cellStyle name="標準" xfId="0" builtinId="0"/>
    <cellStyle name="標準 2" xfId="1" xr:uid="{00000000-0005-0000-0000-000001000000}"/>
    <cellStyle name="標準 3" xfId="4" xr:uid="{F836E286-7AEA-4CA3-8021-912A5BBC47DA}"/>
    <cellStyle name="標準 3 2" xfId="3" xr:uid="{00000000-0005-0000-0000-000002000000}"/>
    <cellStyle name="標準 3_2012　男子秋季大会" xfId="6" xr:uid="{46C667C3-09CC-4925-AFCB-E27B14CB10FB}"/>
    <cellStyle name="標準_組み合わせ 2" xfId="2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196349</xdr:colOff>
      <xdr:row>0</xdr:row>
      <xdr:rowOff>277381</xdr:rowOff>
    </xdr:from>
    <xdr:to>
      <xdr:col>11</xdr:col>
      <xdr:colOff>170373</xdr:colOff>
      <xdr:row>2</xdr:row>
      <xdr:rowOff>226416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2DCC48-2720-438E-A5B4-F67870C2121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349" y="277381"/>
          <a:ext cx="2503864" cy="711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294961</xdr:colOff>
      <xdr:row>0</xdr:row>
      <xdr:rowOff>151875</xdr:rowOff>
    </xdr:from>
    <xdr:to>
      <xdr:col>12</xdr:col>
      <xdr:colOff>53832</xdr:colOff>
      <xdr:row>2</xdr:row>
      <xdr:rowOff>100910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6D872D0-CD23-4094-A620-313A6E25E5D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961" y="151875"/>
          <a:ext cx="2502071" cy="71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 /><Relationship Id="rId2" Type="http://schemas.openxmlformats.org/officeDocument/2006/relationships/hyperlink" Target="mailto:sba.u12category.report.2@gmail.com" TargetMode="External" /><Relationship Id="rId1" Type="http://schemas.openxmlformats.org/officeDocument/2006/relationships/hyperlink" Target="mailto:sba.u12category.report@gmail.com" TargetMode="External" /><Relationship Id="rId6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 /><Relationship Id="rId2" Type="http://schemas.openxmlformats.org/officeDocument/2006/relationships/hyperlink" Target="mailto:sba.u12category.report.2@gmail.com" TargetMode="External" /><Relationship Id="rId1" Type="http://schemas.openxmlformats.org/officeDocument/2006/relationships/hyperlink" Target="mailto:sba.u12category.report@gmail.com" TargetMode="External" /><Relationship Id="rId6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AR50"/>
  <sheetViews>
    <sheetView showGridLines="0" view="pageBreakPreview" zoomScaleNormal="100" zoomScaleSheetLayoutView="100" workbookViewId="0"/>
  </sheetViews>
  <sheetFormatPr defaultColWidth="8.94921875" defaultRowHeight="14.25"/>
  <cols>
    <col min="1" max="38" width="2.57421875" style="1" customWidth="1"/>
    <col min="39" max="16384" width="8.94921875" style="1"/>
  </cols>
  <sheetData>
    <row r="1" spans="1:38" s="2" customFormat="1" ht="20.25" customHeight="1">
      <c r="AK1" s="22"/>
    </row>
    <row r="2" spans="1:38" s="2" customFormat="1" ht="20.25" customHeight="1">
      <c r="B2" s="124" t="s">
        <v>24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3"/>
      <c r="AL2" s="3"/>
    </row>
    <row r="3" spans="1:38" s="2" customFormat="1" ht="20.25" customHeight="1">
      <c r="B3" s="125" t="s">
        <v>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3"/>
      <c r="AL3" s="3"/>
    </row>
    <row r="4" spans="1:38" s="2" customFormat="1" ht="20.25" customHeight="1">
      <c r="A4" s="4"/>
      <c r="B4" s="4"/>
      <c r="C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4"/>
      <c r="AF4" s="4"/>
      <c r="AG4" s="4"/>
      <c r="AH4" s="4"/>
      <c r="AI4" s="4"/>
      <c r="AJ4" s="4"/>
    </row>
    <row r="5" spans="1:38" s="2" customFormat="1" ht="20.25" customHeight="1">
      <c r="A5" s="4"/>
      <c r="B5" s="23" t="s">
        <v>26</v>
      </c>
      <c r="C5" s="4"/>
      <c r="G5" s="126" t="s">
        <v>28</v>
      </c>
      <c r="H5" s="126"/>
      <c r="I5" s="126"/>
      <c r="J5" s="126"/>
      <c r="K5" s="126"/>
      <c r="L5" s="126"/>
      <c r="M5" s="126"/>
      <c r="N5" s="126"/>
      <c r="O5" s="127" t="s">
        <v>29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</row>
    <row r="6" spans="1:38" s="2" customFormat="1" ht="20.25" customHeight="1">
      <c r="A6" s="4"/>
      <c r="B6" s="4"/>
      <c r="C6" s="4"/>
      <c r="G6" s="126" t="s">
        <v>28</v>
      </c>
      <c r="H6" s="126"/>
      <c r="I6" s="126"/>
      <c r="J6" s="126"/>
      <c r="K6" s="126"/>
      <c r="L6" s="126"/>
      <c r="M6" s="126"/>
      <c r="N6" s="126"/>
      <c r="O6" s="127" t="s">
        <v>29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8" s="2" customFormat="1" ht="20.25" customHeight="1"/>
    <row r="8" spans="1:38" s="2" customFormat="1" ht="20.25" customHeight="1">
      <c r="B8" s="23" t="s">
        <v>27</v>
      </c>
      <c r="G8" s="115" t="s">
        <v>0</v>
      </c>
      <c r="H8" s="115"/>
      <c r="I8" s="116"/>
      <c r="J8" s="116"/>
      <c r="K8" s="116"/>
      <c r="L8" s="116"/>
      <c r="M8" s="116"/>
      <c r="N8" s="116"/>
      <c r="O8" s="116"/>
      <c r="P8" s="116"/>
      <c r="Q8" s="116"/>
      <c r="T8" s="6"/>
    </row>
    <row r="9" spans="1:38" ht="20.25" customHeight="1">
      <c r="G9" s="123" t="s">
        <v>1</v>
      </c>
      <c r="H9" s="78"/>
      <c r="I9" s="136" t="s">
        <v>2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38" ht="20.25" customHeight="1">
      <c r="G10" s="123" t="s">
        <v>3</v>
      </c>
      <c r="H10" s="78"/>
      <c r="I10" s="136" t="s">
        <v>4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38" ht="20.25" customHeight="1">
      <c r="G11" s="78" t="s">
        <v>5</v>
      </c>
      <c r="H11" s="79"/>
      <c r="I11" s="136" t="s">
        <v>6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38" ht="20.25" customHeight="1">
      <c r="G12" s="78" t="s">
        <v>7</v>
      </c>
      <c r="H12" s="79"/>
      <c r="I12" s="136" t="s">
        <v>8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38" ht="15" customHeight="1"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</row>
    <row r="14" spans="1:38" s="10" customFormat="1" ht="20.25" customHeight="1">
      <c r="B14" s="10" t="s">
        <v>9</v>
      </c>
      <c r="F14" s="11"/>
      <c r="G14" s="12"/>
      <c r="H14" s="10" t="s">
        <v>10</v>
      </c>
      <c r="J14" s="12"/>
      <c r="K14" s="12"/>
      <c r="L14" s="12"/>
      <c r="M14" s="12"/>
      <c r="N14" s="10" t="s">
        <v>37</v>
      </c>
      <c r="O14" s="12"/>
      <c r="Q14" s="12"/>
      <c r="R14" s="12"/>
      <c r="S14" s="12"/>
      <c r="T14" s="10" t="s">
        <v>11</v>
      </c>
      <c r="U14" s="12"/>
      <c r="V14" s="12"/>
      <c r="W14" s="12"/>
    </row>
    <row r="15" spans="1:38" ht="20.25" customHeight="1">
      <c r="B15" s="117" t="s">
        <v>12</v>
      </c>
      <c r="C15" s="118"/>
      <c r="D15" s="118"/>
      <c r="E15" s="118"/>
      <c r="F15" s="119"/>
      <c r="G15" s="13"/>
      <c r="H15" s="120" t="s">
        <v>13</v>
      </c>
      <c r="I15" s="121"/>
      <c r="J15" s="121"/>
      <c r="K15" s="121"/>
      <c r="L15" s="122"/>
      <c r="N15" s="120" t="s">
        <v>13</v>
      </c>
      <c r="O15" s="121"/>
      <c r="P15" s="121"/>
      <c r="Q15" s="121"/>
      <c r="R15" s="122"/>
      <c r="T15" s="136" t="s">
        <v>14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</row>
    <row r="16" spans="1:38" ht="7.7" customHeight="1" thickBot="1"/>
    <row r="17" spans="1:37" ht="20.25" customHeight="1" thickBot="1">
      <c r="B17" s="27"/>
      <c r="C17" s="76" t="s">
        <v>15</v>
      </c>
      <c r="D17" s="76"/>
      <c r="E17" s="77"/>
      <c r="F17" s="75" t="s">
        <v>16</v>
      </c>
      <c r="G17" s="76"/>
      <c r="H17" s="76"/>
      <c r="I17" s="76"/>
      <c r="J17" s="76"/>
      <c r="K17" s="76"/>
      <c r="L17" s="27"/>
      <c r="M17" s="27"/>
      <c r="N17" s="14" t="s">
        <v>17</v>
      </c>
      <c r="O17" s="27"/>
      <c r="P17" s="27"/>
      <c r="Q17" s="76" t="s">
        <v>30</v>
      </c>
      <c r="R17" s="76"/>
      <c r="S17" s="76"/>
      <c r="T17" s="76"/>
      <c r="U17" s="76"/>
      <c r="V17" s="77"/>
      <c r="W17" s="75" t="s">
        <v>18</v>
      </c>
      <c r="X17" s="76"/>
      <c r="Y17" s="76"/>
      <c r="Z17" s="76"/>
      <c r="AA17" s="77"/>
      <c r="AB17" s="75" t="s">
        <v>23</v>
      </c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ht="20.25" customHeight="1" thickTop="1">
      <c r="A18" s="15"/>
      <c r="B18" s="24">
        <v>1</v>
      </c>
      <c r="C18" s="80">
        <v>0.375</v>
      </c>
      <c r="D18" s="81"/>
      <c r="E18" s="82"/>
      <c r="F18" s="86" t="str">
        <f>I9</f>
        <v>Ａチーム</v>
      </c>
      <c r="G18" s="87"/>
      <c r="H18" s="87"/>
      <c r="I18" s="87"/>
      <c r="J18" s="87"/>
      <c r="K18" s="88"/>
      <c r="L18" s="83"/>
      <c r="M18" s="84"/>
      <c r="N18" s="16" t="s">
        <v>19</v>
      </c>
      <c r="O18" s="84"/>
      <c r="P18" s="85"/>
      <c r="Q18" s="86" t="str">
        <f>I10</f>
        <v>Ｂチーム</v>
      </c>
      <c r="R18" s="87"/>
      <c r="S18" s="87"/>
      <c r="T18" s="87"/>
      <c r="U18" s="87"/>
      <c r="V18" s="88"/>
      <c r="W18" s="98" t="str">
        <f>I12</f>
        <v>Ｄチーム</v>
      </c>
      <c r="X18" s="99"/>
      <c r="Y18" s="99"/>
      <c r="Z18" s="99"/>
      <c r="AA18" s="100"/>
      <c r="AB18" s="98" t="str">
        <f>I12</f>
        <v>Ｄチーム</v>
      </c>
      <c r="AC18" s="99"/>
      <c r="AD18" s="99"/>
      <c r="AE18" s="99"/>
      <c r="AF18" s="100"/>
      <c r="AG18" s="101" t="str">
        <f>I11</f>
        <v>Ｃチーム</v>
      </c>
      <c r="AH18" s="102"/>
      <c r="AI18" s="102"/>
      <c r="AJ18" s="102"/>
      <c r="AK18" s="102"/>
    </row>
    <row r="19" spans="1:37" ht="20.25" customHeight="1">
      <c r="A19" s="15"/>
      <c r="B19" s="25">
        <v>2</v>
      </c>
      <c r="C19" s="92">
        <v>0.4375</v>
      </c>
      <c r="D19" s="93"/>
      <c r="E19" s="94"/>
      <c r="F19" s="89" t="str">
        <f>I11</f>
        <v>Ｃチーム</v>
      </c>
      <c r="G19" s="90"/>
      <c r="H19" s="90"/>
      <c r="I19" s="90"/>
      <c r="J19" s="90"/>
      <c r="K19" s="91"/>
      <c r="L19" s="95"/>
      <c r="M19" s="96"/>
      <c r="N19" s="16" t="s">
        <v>19</v>
      </c>
      <c r="O19" s="96"/>
      <c r="P19" s="97"/>
      <c r="Q19" s="89" t="str">
        <f>I12</f>
        <v>Ｄチーム</v>
      </c>
      <c r="R19" s="90"/>
      <c r="S19" s="90"/>
      <c r="T19" s="90"/>
      <c r="U19" s="90"/>
      <c r="V19" s="91"/>
      <c r="W19" s="89" t="str">
        <f>I10</f>
        <v>Ｂチーム</v>
      </c>
      <c r="X19" s="90"/>
      <c r="Y19" s="90"/>
      <c r="Z19" s="90"/>
      <c r="AA19" s="91"/>
      <c r="AB19" s="89" t="str">
        <f>I10</f>
        <v>Ｂチーム</v>
      </c>
      <c r="AC19" s="90"/>
      <c r="AD19" s="90"/>
      <c r="AE19" s="90"/>
      <c r="AF19" s="91"/>
      <c r="AG19" s="103" t="str">
        <f>I9</f>
        <v>Ａチーム</v>
      </c>
      <c r="AH19" s="104"/>
      <c r="AI19" s="104"/>
      <c r="AJ19" s="104"/>
      <c r="AK19" s="104"/>
    </row>
    <row r="20" spans="1:37" ht="20.25" customHeight="1">
      <c r="A20" s="15"/>
      <c r="B20" s="25">
        <v>3</v>
      </c>
      <c r="C20" s="92">
        <v>0.51388888888888895</v>
      </c>
      <c r="D20" s="93"/>
      <c r="E20" s="94"/>
      <c r="F20" s="89" t="str">
        <f>I12</f>
        <v>Ｄチーム</v>
      </c>
      <c r="G20" s="90"/>
      <c r="H20" s="90"/>
      <c r="I20" s="90"/>
      <c r="J20" s="90"/>
      <c r="K20" s="91"/>
      <c r="L20" s="95"/>
      <c r="M20" s="96"/>
      <c r="N20" s="17" t="s">
        <v>19</v>
      </c>
      <c r="O20" s="96"/>
      <c r="P20" s="97"/>
      <c r="Q20" s="89" t="str">
        <f>I9</f>
        <v>Ａチーム</v>
      </c>
      <c r="R20" s="90"/>
      <c r="S20" s="90"/>
      <c r="T20" s="90"/>
      <c r="U20" s="90"/>
      <c r="V20" s="91"/>
      <c r="W20" s="89" t="str">
        <f>I11</f>
        <v>Ｃチーム</v>
      </c>
      <c r="X20" s="90"/>
      <c r="Y20" s="90"/>
      <c r="Z20" s="90"/>
      <c r="AA20" s="91"/>
      <c r="AB20" s="103" t="str">
        <f>I11</f>
        <v>Ｃチーム</v>
      </c>
      <c r="AC20" s="104"/>
      <c r="AD20" s="104"/>
      <c r="AE20" s="104"/>
      <c r="AF20" s="108"/>
      <c r="AG20" s="103" t="str">
        <f>I10</f>
        <v>Ｂチーム</v>
      </c>
      <c r="AH20" s="104"/>
      <c r="AI20" s="104"/>
      <c r="AJ20" s="104"/>
      <c r="AK20" s="104"/>
    </row>
    <row r="21" spans="1:37" ht="20.25" customHeight="1" thickBot="1">
      <c r="A21" s="15"/>
      <c r="B21" s="26">
        <v>4</v>
      </c>
      <c r="C21" s="129">
        <v>0.57638888888888895</v>
      </c>
      <c r="D21" s="130"/>
      <c r="E21" s="131"/>
      <c r="F21" s="109" t="str">
        <f>I10</f>
        <v>Ｂチーム</v>
      </c>
      <c r="G21" s="110"/>
      <c r="H21" s="110"/>
      <c r="I21" s="110"/>
      <c r="J21" s="110"/>
      <c r="K21" s="111"/>
      <c r="L21" s="132"/>
      <c r="M21" s="133"/>
      <c r="N21" s="18" t="s">
        <v>19</v>
      </c>
      <c r="O21" s="133"/>
      <c r="P21" s="134"/>
      <c r="Q21" s="109" t="str">
        <f>I11</f>
        <v>Ｃチーム</v>
      </c>
      <c r="R21" s="110"/>
      <c r="S21" s="110"/>
      <c r="T21" s="110"/>
      <c r="U21" s="110"/>
      <c r="V21" s="111"/>
      <c r="W21" s="109" t="str">
        <f>Q20</f>
        <v>Ａチーム</v>
      </c>
      <c r="X21" s="110"/>
      <c r="Y21" s="110"/>
      <c r="Z21" s="110"/>
      <c r="AA21" s="111"/>
      <c r="AB21" s="112" t="str">
        <f>I9</f>
        <v>Ａチーム</v>
      </c>
      <c r="AC21" s="113"/>
      <c r="AD21" s="113"/>
      <c r="AE21" s="113"/>
      <c r="AF21" s="114"/>
      <c r="AG21" s="112" t="str">
        <f>I12</f>
        <v>Ｄチーム</v>
      </c>
      <c r="AH21" s="113"/>
      <c r="AI21" s="113"/>
      <c r="AJ21" s="113"/>
      <c r="AK21" s="113"/>
    </row>
    <row r="22" spans="1:37" ht="20.25" customHeight="1"/>
    <row r="23" spans="1:37" s="10" customFormat="1" ht="20.25" customHeight="1">
      <c r="B23" s="10" t="s">
        <v>9</v>
      </c>
      <c r="F23" s="11"/>
      <c r="G23" s="12"/>
      <c r="H23" s="10" t="s">
        <v>10</v>
      </c>
      <c r="J23" s="12"/>
      <c r="K23" s="12"/>
      <c r="L23" s="12"/>
      <c r="M23" s="12"/>
      <c r="N23" s="10" t="s">
        <v>37</v>
      </c>
      <c r="O23" s="12"/>
      <c r="Q23" s="12"/>
      <c r="R23" s="12"/>
      <c r="S23" s="12"/>
      <c r="T23" s="10" t="s">
        <v>11</v>
      </c>
      <c r="U23" s="12"/>
      <c r="V23" s="12"/>
      <c r="W23" s="12"/>
    </row>
    <row r="24" spans="1:37" ht="20.25" customHeight="1">
      <c r="B24" s="117" t="s">
        <v>12</v>
      </c>
      <c r="C24" s="118"/>
      <c r="D24" s="118"/>
      <c r="E24" s="118"/>
      <c r="F24" s="119"/>
      <c r="G24" s="13"/>
      <c r="H24" s="120" t="s">
        <v>13</v>
      </c>
      <c r="I24" s="121"/>
      <c r="J24" s="121"/>
      <c r="K24" s="121"/>
      <c r="L24" s="122"/>
      <c r="N24" s="120" t="s">
        <v>13</v>
      </c>
      <c r="O24" s="121"/>
      <c r="P24" s="121"/>
      <c r="Q24" s="121"/>
      <c r="R24" s="122"/>
      <c r="T24" s="136" t="s">
        <v>14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</row>
    <row r="25" spans="1:37" ht="7.7" customHeight="1" thickBot="1"/>
    <row r="26" spans="1:37" ht="20.25" customHeight="1" thickBot="1">
      <c r="B26" s="27"/>
      <c r="C26" s="76" t="s">
        <v>15</v>
      </c>
      <c r="D26" s="76"/>
      <c r="E26" s="77"/>
      <c r="F26" s="75" t="s">
        <v>16</v>
      </c>
      <c r="G26" s="76"/>
      <c r="H26" s="76"/>
      <c r="I26" s="76"/>
      <c r="J26" s="76"/>
      <c r="K26" s="76"/>
      <c r="L26" s="27"/>
      <c r="M26" s="27"/>
      <c r="N26" s="14" t="s">
        <v>17</v>
      </c>
      <c r="O26" s="27"/>
      <c r="P26" s="27"/>
      <c r="Q26" s="76" t="s">
        <v>30</v>
      </c>
      <c r="R26" s="76"/>
      <c r="S26" s="76"/>
      <c r="T26" s="76"/>
      <c r="U26" s="76"/>
      <c r="V26" s="77"/>
      <c r="W26" s="75" t="s">
        <v>18</v>
      </c>
      <c r="X26" s="76"/>
      <c r="Y26" s="76"/>
      <c r="Z26" s="76"/>
      <c r="AA26" s="77"/>
      <c r="AB26" s="75" t="s">
        <v>23</v>
      </c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 thickTop="1">
      <c r="A27" s="15"/>
      <c r="B27" s="24">
        <v>1</v>
      </c>
      <c r="C27" s="80">
        <v>0.375</v>
      </c>
      <c r="D27" s="81"/>
      <c r="E27" s="82"/>
      <c r="F27" s="86" t="str">
        <f>I9</f>
        <v>Ａチーム</v>
      </c>
      <c r="G27" s="87"/>
      <c r="H27" s="87"/>
      <c r="I27" s="87"/>
      <c r="J27" s="87"/>
      <c r="K27" s="88"/>
      <c r="L27" s="83"/>
      <c r="M27" s="84"/>
      <c r="N27" s="16" t="s">
        <v>19</v>
      </c>
      <c r="O27" s="84"/>
      <c r="P27" s="85"/>
      <c r="Q27" s="86" t="str">
        <f>I11</f>
        <v>Ｃチーム</v>
      </c>
      <c r="R27" s="87"/>
      <c r="S27" s="87"/>
      <c r="T27" s="87"/>
      <c r="U27" s="87"/>
      <c r="V27" s="88"/>
      <c r="W27" s="98" t="str">
        <f>I10</f>
        <v>Ｂチーム</v>
      </c>
      <c r="X27" s="99"/>
      <c r="Y27" s="99"/>
      <c r="Z27" s="99"/>
      <c r="AA27" s="100"/>
      <c r="AB27" s="105" t="str">
        <f>I10</f>
        <v>Ｂチーム</v>
      </c>
      <c r="AC27" s="106"/>
      <c r="AD27" s="106"/>
      <c r="AE27" s="106"/>
      <c r="AF27" s="107"/>
      <c r="AG27" s="101" t="str">
        <f>I12</f>
        <v>Ｄチーム</v>
      </c>
      <c r="AH27" s="102"/>
      <c r="AI27" s="102"/>
      <c r="AJ27" s="102"/>
      <c r="AK27" s="102"/>
    </row>
    <row r="28" spans="1:37" ht="20.25" customHeight="1" thickBot="1">
      <c r="A28" s="15"/>
      <c r="B28" s="26">
        <v>2</v>
      </c>
      <c r="C28" s="129">
        <v>0.4375</v>
      </c>
      <c r="D28" s="130"/>
      <c r="E28" s="131"/>
      <c r="F28" s="109" t="str">
        <f>I10</f>
        <v>Ｂチーム</v>
      </c>
      <c r="G28" s="110"/>
      <c r="H28" s="110"/>
      <c r="I28" s="110"/>
      <c r="J28" s="110"/>
      <c r="K28" s="111"/>
      <c r="L28" s="132"/>
      <c r="M28" s="133"/>
      <c r="N28" s="18" t="s">
        <v>19</v>
      </c>
      <c r="O28" s="133"/>
      <c r="P28" s="134"/>
      <c r="Q28" s="109" t="str">
        <f>I12</f>
        <v>Ｄチーム</v>
      </c>
      <c r="R28" s="110"/>
      <c r="S28" s="110"/>
      <c r="T28" s="110"/>
      <c r="U28" s="110"/>
      <c r="V28" s="111"/>
      <c r="W28" s="109" t="str">
        <f>I9</f>
        <v>Ａチーム</v>
      </c>
      <c r="X28" s="110"/>
      <c r="Y28" s="110"/>
      <c r="Z28" s="110"/>
      <c r="AA28" s="111"/>
      <c r="AB28" s="112" t="str">
        <f>I9</f>
        <v>Ａチーム</v>
      </c>
      <c r="AC28" s="113"/>
      <c r="AD28" s="113"/>
      <c r="AE28" s="113"/>
      <c r="AF28" s="114"/>
      <c r="AG28" s="112" t="str">
        <f>I11</f>
        <v>Ｃチーム</v>
      </c>
      <c r="AH28" s="113"/>
      <c r="AI28" s="113"/>
      <c r="AJ28" s="113"/>
      <c r="AK28" s="113"/>
    </row>
    <row r="29" spans="1:37" ht="20.100000000000001" customHeight="1"/>
    <row r="30" spans="1:37" ht="20.100000000000001" customHeight="1">
      <c r="B30" s="23" t="s">
        <v>31</v>
      </c>
    </row>
    <row r="31" spans="1:37" s="2" customFormat="1" ht="20.100000000000001" customHeight="1">
      <c r="B31" s="28" t="s">
        <v>20</v>
      </c>
      <c r="C31" s="135" t="s">
        <v>92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s="2" customFormat="1" ht="20.100000000000001" customHeight="1">
      <c r="B32" s="28"/>
      <c r="C32" s="64" t="s">
        <v>90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  <c r="AI32" s="65"/>
      <c r="AJ32" s="65"/>
      <c r="AK32" s="65"/>
    </row>
    <row r="33" spans="1:44" s="2" customFormat="1" ht="20.100000000000001" customHeight="1">
      <c r="B33" s="28"/>
      <c r="C33" s="64" t="s">
        <v>91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/>
      <c r="AI33" s="65"/>
      <c r="AJ33" s="65"/>
      <c r="AK33" s="65"/>
    </row>
    <row r="34" spans="1:44" s="2" customFormat="1" ht="20.100000000000001" customHeight="1">
      <c r="B34" s="28"/>
      <c r="C34" s="64" t="s">
        <v>93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/>
      <c r="AI34" s="65"/>
      <c r="AJ34" s="65"/>
      <c r="AK34" s="65"/>
    </row>
    <row r="35" spans="1:44" s="2" customFormat="1" ht="20.100000000000001" customHeight="1">
      <c r="B35" s="28" t="s">
        <v>20</v>
      </c>
      <c r="C35" s="135" t="s">
        <v>32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44" s="2" customFormat="1" ht="20.100000000000001" customHeight="1">
      <c r="B36" s="28" t="s">
        <v>20</v>
      </c>
      <c r="C36" s="135" t="s">
        <v>33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44" s="2" customFormat="1" ht="20.100000000000001" customHeight="1">
      <c r="B37" s="28"/>
      <c r="C37" s="64" t="s">
        <v>94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</row>
    <row r="38" spans="1:44" s="21" customFormat="1" ht="20.100000000000001" customHeight="1">
      <c r="A38" s="19"/>
      <c r="B38" s="28" t="s">
        <v>20</v>
      </c>
      <c r="C38" s="135" t="s">
        <v>34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20"/>
      <c r="AM38" s="20"/>
      <c r="AN38" s="20"/>
      <c r="AO38" s="20"/>
      <c r="AP38" s="20"/>
      <c r="AQ38" s="20"/>
      <c r="AR38" s="20"/>
    </row>
    <row r="39" spans="1:44" s="21" customFormat="1" ht="20.100000000000001" customHeight="1">
      <c r="A39" s="19"/>
      <c r="B39" s="28"/>
      <c r="C39" s="64" t="s">
        <v>95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20"/>
      <c r="AM39" s="20"/>
      <c r="AN39" s="20"/>
      <c r="AO39" s="20"/>
      <c r="AP39" s="20"/>
      <c r="AQ39" s="20"/>
      <c r="AR39" s="20"/>
    </row>
    <row r="40" spans="1:44" s="2" customFormat="1" ht="20.100000000000001" customHeight="1">
      <c r="B40" s="28" t="s">
        <v>20</v>
      </c>
      <c r="C40" s="135" t="s">
        <v>35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44" s="2" customFormat="1" ht="20.100000000000001" customHeight="1">
      <c r="B41" s="28" t="s">
        <v>20</v>
      </c>
      <c r="C41" s="135" t="s">
        <v>98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44" s="2" customFormat="1" ht="20.100000000000001" customHeight="1">
      <c r="B42" s="28" t="s">
        <v>20</v>
      </c>
      <c r="C42" s="135" t="s">
        <v>96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44" s="2" customFormat="1" ht="20.100000000000001" customHeight="1">
      <c r="B43" s="28" t="s">
        <v>20</v>
      </c>
      <c r="C43" s="135" t="s">
        <v>97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44" s="2" customFormat="1" ht="20.100000000000001" customHeight="1">
      <c r="B44" s="28" t="s">
        <v>20</v>
      </c>
      <c r="C44" s="135" t="s">
        <v>87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44" s="2" customFormat="1" ht="20.100000000000001" customHeight="1">
      <c r="C45" s="68" t="s">
        <v>100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44" s="2" customFormat="1" ht="20.100000000000001" customHeight="1">
      <c r="C46" s="68" t="s">
        <v>88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1:44" s="2" customFormat="1" ht="20.100000000000001" customHeight="1">
      <c r="C47" s="68" t="s">
        <v>89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1:44" ht="20.100000000000001" customHeight="1"/>
    <row r="49" ht="20.100000000000001" customHeight="1"/>
    <row r="50" ht="20.100000000000001" customHeight="1"/>
  </sheetData>
  <mergeCells count="90">
    <mergeCell ref="C44:AK44"/>
    <mergeCell ref="I9:U9"/>
    <mergeCell ref="I10:U10"/>
    <mergeCell ref="I11:U11"/>
    <mergeCell ref="I12:U12"/>
    <mergeCell ref="H15:L15"/>
    <mergeCell ref="T15:AK15"/>
    <mergeCell ref="H24:L24"/>
    <mergeCell ref="N24:R24"/>
    <mergeCell ref="T24:AK24"/>
    <mergeCell ref="C36:AK36"/>
    <mergeCell ref="C38:AK38"/>
    <mergeCell ref="C40:AK40"/>
    <mergeCell ref="C41:AK41"/>
    <mergeCell ref="C42:AK42"/>
    <mergeCell ref="C43:AK43"/>
    <mergeCell ref="F28:K28"/>
    <mergeCell ref="F27:K27"/>
    <mergeCell ref="C31:AK31"/>
    <mergeCell ref="C35:AK35"/>
    <mergeCell ref="W28:AA28"/>
    <mergeCell ref="AB28:AF28"/>
    <mergeCell ref="AG28:AK28"/>
    <mergeCell ref="C28:E28"/>
    <mergeCell ref="L28:M28"/>
    <mergeCell ref="O28:P28"/>
    <mergeCell ref="Q28:V28"/>
    <mergeCell ref="AG27:AK27"/>
    <mergeCell ref="C27:E27"/>
    <mergeCell ref="L27:M27"/>
    <mergeCell ref="O27:P27"/>
    <mergeCell ref="W27:AA27"/>
    <mergeCell ref="C26:E26"/>
    <mergeCell ref="F26:K26"/>
    <mergeCell ref="Q26:V26"/>
    <mergeCell ref="Q21:V21"/>
    <mergeCell ref="Q20:V20"/>
    <mergeCell ref="B24:F24"/>
    <mergeCell ref="F21:K21"/>
    <mergeCell ref="F20:K20"/>
    <mergeCell ref="C21:E21"/>
    <mergeCell ref="L21:M21"/>
    <mergeCell ref="O21:P21"/>
    <mergeCell ref="C20:E20"/>
    <mergeCell ref="L20:M20"/>
    <mergeCell ref="O20:P20"/>
    <mergeCell ref="B2:AJ2"/>
    <mergeCell ref="B3:AJ3"/>
    <mergeCell ref="G5:N5"/>
    <mergeCell ref="G6:N6"/>
    <mergeCell ref="O5:AK5"/>
    <mergeCell ref="O6:AK6"/>
    <mergeCell ref="G8:Q8"/>
    <mergeCell ref="B15:F15"/>
    <mergeCell ref="N15:R15"/>
    <mergeCell ref="C17:E17"/>
    <mergeCell ref="G9:H9"/>
    <mergeCell ref="G10:H10"/>
    <mergeCell ref="G11:H11"/>
    <mergeCell ref="AB27:AF27"/>
    <mergeCell ref="Q27:V27"/>
    <mergeCell ref="W26:AA26"/>
    <mergeCell ref="AB20:AF20"/>
    <mergeCell ref="AG20:AK20"/>
    <mergeCell ref="W21:AA21"/>
    <mergeCell ref="AB21:AF21"/>
    <mergeCell ref="AB26:AK26"/>
    <mergeCell ref="W20:AA20"/>
    <mergeCell ref="AG21:AK21"/>
    <mergeCell ref="W18:AA18"/>
    <mergeCell ref="AB18:AF18"/>
    <mergeCell ref="AG18:AK18"/>
    <mergeCell ref="AB19:AF19"/>
    <mergeCell ref="AG19:AK19"/>
    <mergeCell ref="Q19:V19"/>
    <mergeCell ref="C19:E19"/>
    <mergeCell ref="L19:M19"/>
    <mergeCell ref="O19:P19"/>
    <mergeCell ref="W19:AA19"/>
    <mergeCell ref="F19:K19"/>
    <mergeCell ref="C18:E18"/>
    <mergeCell ref="L18:M18"/>
    <mergeCell ref="O18:P18"/>
    <mergeCell ref="Q18:V18"/>
    <mergeCell ref="F18:K18"/>
    <mergeCell ref="W17:AA17"/>
    <mergeCell ref="AB17:AK17"/>
    <mergeCell ref="F17:K17"/>
    <mergeCell ref="Q17:V17"/>
    <mergeCell ref="G12:H12"/>
  </mergeCells>
  <phoneticPr fontId="3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AR53"/>
  <sheetViews>
    <sheetView showGridLines="0" view="pageBreakPreview" zoomScaleNormal="100" zoomScaleSheetLayoutView="100" workbookViewId="0"/>
  </sheetViews>
  <sheetFormatPr defaultColWidth="8.94921875" defaultRowHeight="14.25"/>
  <cols>
    <col min="1" max="38" width="2.57421875" style="1" customWidth="1"/>
    <col min="39" max="16384" width="8.94921875" style="1"/>
  </cols>
  <sheetData>
    <row r="1" spans="1:38" s="2" customFormat="1" ht="20.25" customHeight="1">
      <c r="AK1" s="22"/>
    </row>
    <row r="2" spans="1:38" s="2" customFormat="1" ht="20.25" customHeight="1">
      <c r="B2" s="124" t="s">
        <v>24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3"/>
      <c r="AL2" s="3"/>
    </row>
    <row r="3" spans="1:38" s="2" customFormat="1" ht="20.25" customHeight="1">
      <c r="B3" s="125" t="s">
        <v>25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3"/>
      <c r="AL3" s="3"/>
    </row>
    <row r="4" spans="1:38" s="2" customFormat="1" ht="20.25" customHeight="1">
      <c r="A4" s="4"/>
      <c r="B4" s="4"/>
      <c r="C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4"/>
      <c r="AF4" s="4"/>
      <c r="AG4" s="4"/>
      <c r="AH4" s="4"/>
      <c r="AI4" s="4"/>
      <c r="AJ4" s="4"/>
    </row>
    <row r="5" spans="1:38" s="2" customFormat="1" ht="20.25" customHeight="1">
      <c r="A5" s="4"/>
      <c r="B5" s="23" t="s">
        <v>26</v>
      </c>
      <c r="C5" s="4"/>
      <c r="G5" s="126" t="s">
        <v>28</v>
      </c>
      <c r="H5" s="126"/>
      <c r="I5" s="126"/>
      <c r="J5" s="126"/>
      <c r="K5" s="126"/>
      <c r="L5" s="126"/>
      <c r="M5" s="126"/>
      <c r="N5" s="126"/>
      <c r="O5" s="127" t="s">
        <v>29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</row>
    <row r="6" spans="1:38" s="2" customFormat="1" ht="20.25" customHeight="1">
      <c r="A6" s="4"/>
      <c r="B6" s="4"/>
      <c r="C6" s="4"/>
      <c r="G6" s="126" t="s">
        <v>28</v>
      </c>
      <c r="H6" s="126"/>
      <c r="I6" s="126"/>
      <c r="J6" s="126"/>
      <c r="K6" s="126"/>
      <c r="L6" s="126"/>
      <c r="M6" s="126"/>
      <c r="N6" s="126"/>
      <c r="O6" s="127" t="s">
        <v>29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8" s="2" customFormat="1" ht="20.25" customHeight="1"/>
    <row r="8" spans="1:38" s="2" customFormat="1" ht="20.25" customHeight="1">
      <c r="B8" s="23" t="s">
        <v>27</v>
      </c>
      <c r="G8" s="115" t="s">
        <v>0</v>
      </c>
      <c r="H8" s="115"/>
      <c r="I8" s="116"/>
      <c r="J8" s="116"/>
      <c r="K8" s="116"/>
      <c r="L8" s="116"/>
      <c r="M8" s="116"/>
      <c r="N8" s="116"/>
      <c r="O8" s="116"/>
      <c r="P8" s="116"/>
      <c r="Q8" s="116"/>
      <c r="T8" s="6"/>
    </row>
    <row r="9" spans="1:38" ht="20.25" customHeight="1">
      <c r="G9" s="123" t="s">
        <v>1</v>
      </c>
      <c r="H9" s="78"/>
      <c r="I9" s="136" t="s">
        <v>2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38" ht="20.25" customHeight="1">
      <c r="G10" s="123" t="s">
        <v>3</v>
      </c>
      <c r="H10" s="78"/>
      <c r="I10" s="136" t="s">
        <v>4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38" ht="20.25" customHeight="1">
      <c r="G11" s="78" t="s">
        <v>5</v>
      </c>
      <c r="H11" s="79"/>
      <c r="I11" s="136" t="s">
        <v>6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38" ht="20.25" customHeight="1">
      <c r="G12" s="78" t="s">
        <v>7</v>
      </c>
      <c r="H12" s="79"/>
      <c r="I12" s="136" t="s">
        <v>8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38" ht="20.25" customHeight="1">
      <c r="G13" s="78" t="s">
        <v>21</v>
      </c>
      <c r="H13" s="79"/>
      <c r="I13" s="136" t="s">
        <v>22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38" ht="15" customHeight="1"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R14" s="8"/>
      <c r="S14" s="8"/>
      <c r="T14" s="8"/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8" s="10" customFormat="1" ht="20.25" customHeight="1">
      <c r="B15" s="10" t="s">
        <v>9</v>
      </c>
      <c r="F15" s="11"/>
      <c r="G15" s="12"/>
      <c r="H15" s="10" t="s">
        <v>10</v>
      </c>
      <c r="J15" s="12"/>
      <c r="K15" s="12"/>
      <c r="L15" s="12"/>
      <c r="M15" s="12"/>
      <c r="N15" s="10" t="s">
        <v>37</v>
      </c>
      <c r="O15" s="12"/>
      <c r="Q15" s="12"/>
      <c r="R15" s="12"/>
      <c r="S15" s="12"/>
      <c r="T15" s="10" t="s">
        <v>11</v>
      </c>
      <c r="U15" s="12"/>
      <c r="V15" s="12"/>
      <c r="W15" s="12"/>
    </row>
    <row r="16" spans="1:38" ht="20.25" customHeight="1">
      <c r="B16" s="117" t="s">
        <v>12</v>
      </c>
      <c r="C16" s="118"/>
      <c r="D16" s="118"/>
      <c r="E16" s="118"/>
      <c r="F16" s="119"/>
      <c r="G16" s="13"/>
      <c r="H16" s="120" t="s">
        <v>13</v>
      </c>
      <c r="I16" s="121"/>
      <c r="J16" s="121"/>
      <c r="K16" s="121"/>
      <c r="L16" s="122"/>
      <c r="N16" s="120" t="s">
        <v>13</v>
      </c>
      <c r="O16" s="121"/>
      <c r="P16" s="121"/>
      <c r="Q16" s="121"/>
      <c r="R16" s="122"/>
      <c r="T16" s="136" t="s">
        <v>14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8"/>
    </row>
    <row r="17" spans="1:37" ht="7.7" customHeight="1" thickBot="1"/>
    <row r="18" spans="1:37" ht="20.25" customHeight="1" thickBot="1">
      <c r="B18" s="27"/>
      <c r="C18" s="76" t="s">
        <v>15</v>
      </c>
      <c r="D18" s="76"/>
      <c r="E18" s="77"/>
      <c r="F18" s="75" t="s">
        <v>16</v>
      </c>
      <c r="G18" s="76"/>
      <c r="H18" s="76"/>
      <c r="I18" s="76"/>
      <c r="J18" s="76"/>
      <c r="K18" s="76"/>
      <c r="L18" s="27"/>
      <c r="M18" s="27"/>
      <c r="N18" s="14" t="s">
        <v>17</v>
      </c>
      <c r="O18" s="27"/>
      <c r="P18" s="27"/>
      <c r="Q18" s="76" t="s">
        <v>30</v>
      </c>
      <c r="R18" s="76"/>
      <c r="S18" s="76"/>
      <c r="T18" s="76"/>
      <c r="U18" s="76"/>
      <c r="V18" s="77"/>
      <c r="W18" s="75" t="s">
        <v>18</v>
      </c>
      <c r="X18" s="76"/>
      <c r="Y18" s="76"/>
      <c r="Z18" s="76"/>
      <c r="AA18" s="77"/>
      <c r="AB18" s="75" t="s">
        <v>23</v>
      </c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 thickTop="1">
      <c r="A19" s="15"/>
      <c r="B19" s="29">
        <v>1</v>
      </c>
      <c r="C19" s="80">
        <v>0.375</v>
      </c>
      <c r="D19" s="81"/>
      <c r="E19" s="82"/>
      <c r="F19" s="86" t="str">
        <f>I9</f>
        <v>Ａチーム</v>
      </c>
      <c r="G19" s="87"/>
      <c r="H19" s="87"/>
      <c r="I19" s="87"/>
      <c r="J19" s="87"/>
      <c r="K19" s="88"/>
      <c r="L19" s="83"/>
      <c r="M19" s="84"/>
      <c r="N19" s="16" t="s">
        <v>19</v>
      </c>
      <c r="O19" s="84"/>
      <c r="P19" s="85"/>
      <c r="Q19" s="86" t="str">
        <f>I10</f>
        <v>Ｂチーム</v>
      </c>
      <c r="R19" s="87"/>
      <c r="S19" s="87"/>
      <c r="T19" s="87"/>
      <c r="U19" s="87"/>
      <c r="V19" s="88"/>
      <c r="W19" s="98" t="str">
        <f>I13</f>
        <v>Ｅチーム</v>
      </c>
      <c r="X19" s="99"/>
      <c r="Y19" s="99"/>
      <c r="Z19" s="99"/>
      <c r="AA19" s="100"/>
      <c r="AB19" s="101" t="str">
        <f>I13</f>
        <v>Ｅチーム</v>
      </c>
      <c r="AC19" s="102"/>
      <c r="AD19" s="102"/>
      <c r="AE19" s="102"/>
      <c r="AF19" s="139"/>
      <c r="AG19" s="101" t="str">
        <f>I12</f>
        <v>Ｄチーム</v>
      </c>
      <c r="AH19" s="102"/>
      <c r="AI19" s="102"/>
      <c r="AJ19" s="102"/>
      <c r="AK19" s="102"/>
    </row>
    <row r="20" spans="1:37" ht="20.25" customHeight="1">
      <c r="A20" s="15"/>
      <c r="B20" s="7">
        <v>2</v>
      </c>
      <c r="C20" s="92">
        <v>0.4236111111111111</v>
      </c>
      <c r="D20" s="93"/>
      <c r="E20" s="94"/>
      <c r="F20" s="89" t="str">
        <f>I11</f>
        <v>Ｃチーム</v>
      </c>
      <c r="G20" s="90"/>
      <c r="H20" s="90"/>
      <c r="I20" s="90"/>
      <c r="J20" s="90"/>
      <c r="K20" s="91"/>
      <c r="L20" s="95"/>
      <c r="M20" s="96"/>
      <c r="N20" s="16" t="s">
        <v>19</v>
      </c>
      <c r="O20" s="96"/>
      <c r="P20" s="97"/>
      <c r="Q20" s="89" t="str">
        <f>I12</f>
        <v>Ｄチーム</v>
      </c>
      <c r="R20" s="90"/>
      <c r="S20" s="90"/>
      <c r="T20" s="90"/>
      <c r="U20" s="90"/>
      <c r="V20" s="91"/>
      <c r="W20" s="89" t="str">
        <f>I10</f>
        <v>Ｂチーム</v>
      </c>
      <c r="X20" s="90"/>
      <c r="Y20" s="90"/>
      <c r="Z20" s="90"/>
      <c r="AA20" s="91"/>
      <c r="AB20" s="103" t="str">
        <f>I10</f>
        <v>Ｂチーム</v>
      </c>
      <c r="AC20" s="104"/>
      <c r="AD20" s="104"/>
      <c r="AE20" s="104"/>
      <c r="AF20" s="108"/>
      <c r="AG20" s="103" t="str">
        <f>I9</f>
        <v>Ａチーム</v>
      </c>
      <c r="AH20" s="104"/>
      <c r="AI20" s="104"/>
      <c r="AJ20" s="104"/>
      <c r="AK20" s="104"/>
    </row>
    <row r="21" spans="1:37" ht="20.25" customHeight="1">
      <c r="A21" s="15"/>
      <c r="B21" s="7">
        <v>3</v>
      </c>
      <c r="C21" s="140">
        <v>0.47222222222222227</v>
      </c>
      <c r="D21" s="141"/>
      <c r="E21" s="142"/>
      <c r="F21" s="89" t="str">
        <f>I13</f>
        <v>Ｅチーム</v>
      </c>
      <c r="G21" s="90"/>
      <c r="H21" s="90"/>
      <c r="I21" s="90"/>
      <c r="J21" s="90"/>
      <c r="K21" s="91"/>
      <c r="L21" s="95"/>
      <c r="M21" s="96"/>
      <c r="N21" s="16" t="s">
        <v>19</v>
      </c>
      <c r="O21" s="96"/>
      <c r="P21" s="97"/>
      <c r="Q21" s="89" t="str">
        <f>I9</f>
        <v>Ａチーム</v>
      </c>
      <c r="R21" s="90"/>
      <c r="S21" s="90"/>
      <c r="T21" s="90"/>
      <c r="U21" s="90"/>
      <c r="V21" s="91"/>
      <c r="W21" s="89" t="str">
        <f>I12</f>
        <v>Ｄチーム</v>
      </c>
      <c r="X21" s="90"/>
      <c r="Y21" s="90"/>
      <c r="Z21" s="90"/>
      <c r="AA21" s="91"/>
      <c r="AB21" s="103" t="str">
        <f>I12</f>
        <v>Ｄチーム</v>
      </c>
      <c r="AC21" s="104"/>
      <c r="AD21" s="104"/>
      <c r="AE21" s="104"/>
      <c r="AF21" s="108"/>
      <c r="AG21" s="103" t="str">
        <f>F20</f>
        <v>Ｃチーム</v>
      </c>
      <c r="AH21" s="104"/>
      <c r="AI21" s="104"/>
      <c r="AJ21" s="104"/>
      <c r="AK21" s="104"/>
    </row>
    <row r="22" spans="1:37" ht="20.25" customHeight="1">
      <c r="A22" s="15"/>
      <c r="B22" s="7">
        <v>4</v>
      </c>
      <c r="C22" s="92">
        <v>0.54166666666666663</v>
      </c>
      <c r="D22" s="93"/>
      <c r="E22" s="94"/>
      <c r="F22" s="89" t="str">
        <f>I10</f>
        <v>Ｂチーム</v>
      </c>
      <c r="G22" s="90"/>
      <c r="H22" s="90"/>
      <c r="I22" s="90"/>
      <c r="J22" s="90"/>
      <c r="K22" s="91"/>
      <c r="L22" s="95"/>
      <c r="M22" s="96"/>
      <c r="N22" s="17" t="s">
        <v>19</v>
      </c>
      <c r="O22" s="96"/>
      <c r="P22" s="97"/>
      <c r="Q22" s="89" t="str">
        <f>I11</f>
        <v>Ｃチーム</v>
      </c>
      <c r="R22" s="90"/>
      <c r="S22" s="90"/>
      <c r="T22" s="90"/>
      <c r="U22" s="90"/>
      <c r="V22" s="91"/>
      <c r="W22" s="89" t="str">
        <f>I9</f>
        <v>Ａチーム</v>
      </c>
      <c r="X22" s="90"/>
      <c r="Y22" s="90"/>
      <c r="Z22" s="90"/>
      <c r="AA22" s="91"/>
      <c r="AB22" s="103" t="str">
        <f>I9</f>
        <v>Ａチーム</v>
      </c>
      <c r="AC22" s="104"/>
      <c r="AD22" s="104"/>
      <c r="AE22" s="104"/>
      <c r="AF22" s="108"/>
      <c r="AG22" s="103" t="str">
        <f>I13</f>
        <v>Ｅチーム</v>
      </c>
      <c r="AH22" s="104"/>
      <c r="AI22" s="104"/>
      <c r="AJ22" s="104"/>
      <c r="AK22" s="104"/>
    </row>
    <row r="23" spans="1:37" ht="20.25" customHeight="1" thickBot="1">
      <c r="A23" s="15"/>
      <c r="B23" s="30">
        <v>5</v>
      </c>
      <c r="C23" s="129">
        <v>0.59027777777777779</v>
      </c>
      <c r="D23" s="130"/>
      <c r="E23" s="131"/>
      <c r="F23" s="109" t="str">
        <f>I12</f>
        <v>Ｄチーム</v>
      </c>
      <c r="G23" s="110"/>
      <c r="H23" s="110"/>
      <c r="I23" s="110"/>
      <c r="J23" s="110"/>
      <c r="K23" s="111"/>
      <c r="L23" s="132"/>
      <c r="M23" s="133"/>
      <c r="N23" s="18" t="s">
        <v>19</v>
      </c>
      <c r="O23" s="133"/>
      <c r="P23" s="134"/>
      <c r="Q23" s="109" t="str">
        <f>I13</f>
        <v>Ｅチーム</v>
      </c>
      <c r="R23" s="110"/>
      <c r="S23" s="110"/>
      <c r="T23" s="110"/>
      <c r="U23" s="110"/>
      <c r="V23" s="111"/>
      <c r="W23" s="109" t="str">
        <f>I11</f>
        <v>Ｃチーム</v>
      </c>
      <c r="X23" s="110"/>
      <c r="Y23" s="110"/>
      <c r="Z23" s="110"/>
      <c r="AA23" s="111"/>
      <c r="AB23" s="112" t="str">
        <f>I11</f>
        <v>Ｃチーム</v>
      </c>
      <c r="AC23" s="113"/>
      <c r="AD23" s="113"/>
      <c r="AE23" s="113"/>
      <c r="AF23" s="114"/>
      <c r="AG23" s="112" t="str">
        <f>I10</f>
        <v>Ｂチーム</v>
      </c>
      <c r="AH23" s="113"/>
      <c r="AI23" s="113"/>
      <c r="AJ23" s="113"/>
      <c r="AK23" s="113"/>
    </row>
    <row r="24" spans="1:37" ht="20.25" customHeight="1"/>
    <row r="25" spans="1:37" s="10" customFormat="1" ht="20.25" customHeight="1">
      <c r="B25" s="10" t="s">
        <v>9</v>
      </c>
      <c r="F25" s="11"/>
      <c r="G25" s="12"/>
      <c r="H25" s="10" t="s">
        <v>10</v>
      </c>
      <c r="J25" s="12"/>
      <c r="K25" s="12"/>
      <c r="L25" s="12"/>
      <c r="M25" s="12"/>
      <c r="N25" s="10" t="s">
        <v>37</v>
      </c>
      <c r="O25" s="12"/>
      <c r="Q25" s="12"/>
      <c r="R25" s="12"/>
      <c r="S25" s="12"/>
      <c r="T25" s="10" t="s">
        <v>11</v>
      </c>
      <c r="U25" s="12"/>
      <c r="V25" s="12"/>
      <c r="W25" s="12"/>
    </row>
    <row r="26" spans="1:37" ht="20.25" customHeight="1">
      <c r="B26" s="117" t="s">
        <v>12</v>
      </c>
      <c r="C26" s="118"/>
      <c r="D26" s="118"/>
      <c r="E26" s="118"/>
      <c r="F26" s="119"/>
      <c r="G26" s="13"/>
      <c r="H26" s="120" t="s">
        <v>13</v>
      </c>
      <c r="I26" s="121"/>
      <c r="J26" s="121"/>
      <c r="K26" s="121"/>
      <c r="L26" s="122"/>
      <c r="N26" s="120" t="s">
        <v>13</v>
      </c>
      <c r="O26" s="121"/>
      <c r="P26" s="121"/>
      <c r="Q26" s="121"/>
      <c r="R26" s="122"/>
      <c r="T26" s="136" t="s">
        <v>14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8"/>
    </row>
    <row r="27" spans="1:37" ht="7.7" customHeight="1" thickBot="1"/>
    <row r="28" spans="1:37" ht="20.25" customHeight="1" thickBot="1">
      <c r="B28" s="27"/>
      <c r="C28" s="76" t="s">
        <v>15</v>
      </c>
      <c r="D28" s="76"/>
      <c r="E28" s="77"/>
      <c r="F28" s="75" t="s">
        <v>16</v>
      </c>
      <c r="G28" s="76"/>
      <c r="H28" s="76"/>
      <c r="I28" s="76"/>
      <c r="J28" s="76"/>
      <c r="K28" s="76"/>
      <c r="L28" s="27"/>
      <c r="M28" s="27"/>
      <c r="N28" s="14" t="s">
        <v>17</v>
      </c>
      <c r="O28" s="27"/>
      <c r="P28" s="27"/>
      <c r="Q28" s="76" t="s">
        <v>30</v>
      </c>
      <c r="R28" s="76"/>
      <c r="S28" s="76"/>
      <c r="T28" s="76"/>
      <c r="U28" s="76"/>
      <c r="V28" s="77"/>
      <c r="W28" s="75" t="s">
        <v>18</v>
      </c>
      <c r="X28" s="76"/>
      <c r="Y28" s="76"/>
      <c r="Z28" s="76"/>
      <c r="AA28" s="77"/>
      <c r="AB28" s="75" t="s">
        <v>23</v>
      </c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ht="20.25" customHeight="1" thickTop="1">
      <c r="A29" s="15"/>
      <c r="B29" s="29">
        <v>1</v>
      </c>
      <c r="C29" s="80">
        <v>0.375</v>
      </c>
      <c r="D29" s="81"/>
      <c r="E29" s="82"/>
      <c r="F29" s="86" t="str">
        <f>I12</f>
        <v>Ｄチーム</v>
      </c>
      <c r="G29" s="87"/>
      <c r="H29" s="87"/>
      <c r="I29" s="87"/>
      <c r="J29" s="87"/>
      <c r="K29" s="88"/>
      <c r="L29" s="83"/>
      <c r="M29" s="84"/>
      <c r="N29" s="16" t="s">
        <v>19</v>
      </c>
      <c r="O29" s="84"/>
      <c r="P29" s="85"/>
      <c r="Q29" s="86" t="str">
        <f>I9</f>
        <v>Ａチーム</v>
      </c>
      <c r="R29" s="87"/>
      <c r="S29" s="87"/>
      <c r="T29" s="87"/>
      <c r="U29" s="87"/>
      <c r="V29" s="88"/>
      <c r="W29" s="98" t="str">
        <f>I10</f>
        <v>Ｂチーム</v>
      </c>
      <c r="X29" s="99"/>
      <c r="Y29" s="99"/>
      <c r="Z29" s="99"/>
      <c r="AA29" s="100"/>
      <c r="AB29" s="105" t="str">
        <f>I10</f>
        <v>Ｂチーム</v>
      </c>
      <c r="AC29" s="106"/>
      <c r="AD29" s="106"/>
      <c r="AE29" s="106"/>
      <c r="AF29" s="107"/>
      <c r="AG29" s="101" t="str">
        <f>I13</f>
        <v>Ｅチーム</v>
      </c>
      <c r="AH29" s="102"/>
      <c r="AI29" s="102"/>
      <c r="AJ29" s="102"/>
      <c r="AK29" s="102"/>
    </row>
    <row r="30" spans="1:37" ht="20.25" customHeight="1">
      <c r="A30" s="15"/>
      <c r="B30" s="7">
        <v>2</v>
      </c>
      <c r="C30" s="92">
        <v>0.4236111111111111</v>
      </c>
      <c r="D30" s="93"/>
      <c r="E30" s="94"/>
      <c r="F30" s="89" t="str">
        <f>I11</f>
        <v>Ｃチーム</v>
      </c>
      <c r="G30" s="90"/>
      <c r="H30" s="90"/>
      <c r="I30" s="90"/>
      <c r="J30" s="90"/>
      <c r="K30" s="91"/>
      <c r="L30" s="95"/>
      <c r="M30" s="96"/>
      <c r="N30" s="17" t="s">
        <v>19</v>
      </c>
      <c r="O30" s="96"/>
      <c r="P30" s="97"/>
      <c r="Q30" s="89" t="str">
        <f>I13</f>
        <v>Ｅチーム</v>
      </c>
      <c r="R30" s="90"/>
      <c r="S30" s="90"/>
      <c r="T30" s="90"/>
      <c r="U30" s="90"/>
      <c r="V30" s="91"/>
      <c r="W30" s="89" t="str">
        <f>I9</f>
        <v>Ａチーム</v>
      </c>
      <c r="X30" s="90"/>
      <c r="Y30" s="90"/>
      <c r="Z30" s="90"/>
      <c r="AA30" s="91"/>
      <c r="AB30" s="103" t="str">
        <f>I9</f>
        <v>Ａチーム</v>
      </c>
      <c r="AC30" s="104"/>
      <c r="AD30" s="104"/>
      <c r="AE30" s="104"/>
      <c r="AF30" s="108"/>
      <c r="AG30" s="103" t="str">
        <f>I12</f>
        <v>Ｄチーム</v>
      </c>
      <c r="AH30" s="104"/>
      <c r="AI30" s="104"/>
      <c r="AJ30" s="104"/>
      <c r="AK30" s="104"/>
    </row>
    <row r="31" spans="1:37" ht="20.25" customHeight="1">
      <c r="A31" s="15"/>
      <c r="B31" s="7">
        <v>3</v>
      </c>
      <c r="C31" s="140">
        <v>0.47222222222222227</v>
      </c>
      <c r="D31" s="141"/>
      <c r="E31" s="142"/>
      <c r="F31" s="89" t="str">
        <f>I10</f>
        <v>Ｂチーム</v>
      </c>
      <c r="G31" s="90"/>
      <c r="H31" s="90"/>
      <c r="I31" s="90"/>
      <c r="J31" s="90"/>
      <c r="K31" s="91"/>
      <c r="L31" s="95"/>
      <c r="M31" s="96"/>
      <c r="N31" s="17" t="s">
        <v>19</v>
      </c>
      <c r="O31" s="96"/>
      <c r="P31" s="97"/>
      <c r="Q31" s="89" t="str">
        <f>I12</f>
        <v>Ｄチーム</v>
      </c>
      <c r="R31" s="90"/>
      <c r="S31" s="90"/>
      <c r="T31" s="90"/>
      <c r="U31" s="90"/>
      <c r="V31" s="91"/>
      <c r="W31" s="89" t="str">
        <f>I13</f>
        <v>Ｅチーム</v>
      </c>
      <c r="X31" s="90"/>
      <c r="Y31" s="90"/>
      <c r="Z31" s="90"/>
      <c r="AA31" s="91"/>
      <c r="AB31" s="103" t="str">
        <f>I13</f>
        <v>Ｅチーム</v>
      </c>
      <c r="AC31" s="104"/>
      <c r="AD31" s="104"/>
      <c r="AE31" s="104"/>
      <c r="AF31" s="108"/>
      <c r="AG31" s="103" t="str">
        <f>I11</f>
        <v>Ｃチーム</v>
      </c>
      <c r="AH31" s="104"/>
      <c r="AI31" s="104"/>
      <c r="AJ31" s="104"/>
      <c r="AK31" s="104"/>
    </row>
    <row r="32" spans="1:37" ht="20.25" customHeight="1">
      <c r="A32" s="15"/>
      <c r="B32" s="7">
        <v>4</v>
      </c>
      <c r="C32" s="92">
        <v>0.54166666666666663</v>
      </c>
      <c r="D32" s="93"/>
      <c r="E32" s="94"/>
      <c r="F32" s="89" t="str">
        <f>I9</f>
        <v>Ａチーム</v>
      </c>
      <c r="G32" s="90"/>
      <c r="H32" s="90"/>
      <c r="I32" s="90"/>
      <c r="J32" s="90"/>
      <c r="K32" s="91"/>
      <c r="L32" s="95"/>
      <c r="M32" s="96"/>
      <c r="N32" s="17" t="s">
        <v>19</v>
      </c>
      <c r="O32" s="96"/>
      <c r="P32" s="97"/>
      <c r="Q32" s="89" t="str">
        <f>I11</f>
        <v>Ｃチーム</v>
      </c>
      <c r="R32" s="90"/>
      <c r="S32" s="90"/>
      <c r="T32" s="90"/>
      <c r="U32" s="90"/>
      <c r="V32" s="91"/>
      <c r="W32" s="89" t="str">
        <f>I12</f>
        <v>Ｄチーム</v>
      </c>
      <c r="X32" s="90"/>
      <c r="Y32" s="90"/>
      <c r="Z32" s="90"/>
      <c r="AA32" s="91"/>
      <c r="AB32" s="103" t="str">
        <f>I12</f>
        <v>Ｄチーム</v>
      </c>
      <c r="AC32" s="104"/>
      <c r="AD32" s="104"/>
      <c r="AE32" s="104"/>
      <c r="AF32" s="108"/>
      <c r="AG32" s="103" t="str">
        <f>I10</f>
        <v>Ｂチーム</v>
      </c>
      <c r="AH32" s="104"/>
      <c r="AI32" s="104"/>
      <c r="AJ32" s="104"/>
      <c r="AK32" s="104"/>
    </row>
    <row r="33" spans="1:44" ht="20.25" customHeight="1" thickBot="1">
      <c r="A33" s="15"/>
      <c r="B33" s="30">
        <v>5</v>
      </c>
      <c r="C33" s="129">
        <v>0.59027777777777779</v>
      </c>
      <c r="D33" s="130"/>
      <c r="E33" s="131"/>
      <c r="F33" s="109" t="str">
        <f>I13</f>
        <v>Ｅチーム</v>
      </c>
      <c r="G33" s="110"/>
      <c r="H33" s="110"/>
      <c r="I33" s="110"/>
      <c r="J33" s="110"/>
      <c r="K33" s="111"/>
      <c r="L33" s="132"/>
      <c r="M33" s="133"/>
      <c r="N33" s="18" t="s">
        <v>19</v>
      </c>
      <c r="O33" s="133"/>
      <c r="P33" s="134"/>
      <c r="Q33" s="109" t="str">
        <f>I10</f>
        <v>Ｂチーム</v>
      </c>
      <c r="R33" s="110"/>
      <c r="S33" s="110"/>
      <c r="T33" s="110"/>
      <c r="U33" s="110"/>
      <c r="V33" s="111"/>
      <c r="W33" s="109" t="str">
        <f>I11</f>
        <v>Ｃチーム</v>
      </c>
      <c r="X33" s="110"/>
      <c r="Y33" s="110"/>
      <c r="Z33" s="110"/>
      <c r="AA33" s="111"/>
      <c r="AB33" s="112" t="str">
        <f>I11</f>
        <v>Ｃチーム</v>
      </c>
      <c r="AC33" s="113"/>
      <c r="AD33" s="113"/>
      <c r="AE33" s="113"/>
      <c r="AF33" s="114"/>
      <c r="AG33" s="112" t="str">
        <f>I9</f>
        <v>Ａチーム</v>
      </c>
      <c r="AH33" s="113"/>
      <c r="AI33" s="113"/>
      <c r="AJ33" s="113"/>
      <c r="AK33" s="113"/>
    </row>
    <row r="34" spans="1:44" ht="20.100000000000001" customHeight="1"/>
    <row r="35" spans="1:44" ht="20.100000000000001" customHeight="1">
      <c r="B35" s="23" t="s">
        <v>31</v>
      </c>
    </row>
    <row r="36" spans="1:44" s="2" customFormat="1" ht="20.100000000000001" customHeight="1">
      <c r="B36" s="28" t="s">
        <v>20</v>
      </c>
      <c r="C36" s="135" t="s">
        <v>92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44" s="2" customFormat="1" ht="20.100000000000001" customHeight="1">
      <c r="B37" s="28"/>
      <c r="C37" s="64" t="s">
        <v>90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5"/>
      <c r="AH37" s="65"/>
      <c r="AI37" s="65"/>
      <c r="AJ37" s="65"/>
      <c r="AK37" s="65"/>
    </row>
    <row r="38" spans="1:44" s="2" customFormat="1" ht="20.100000000000001" customHeight="1">
      <c r="B38" s="28"/>
      <c r="C38" s="64" t="s">
        <v>91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  <c r="AH38" s="65"/>
      <c r="AI38" s="65"/>
      <c r="AJ38" s="65"/>
      <c r="AK38" s="65"/>
    </row>
    <row r="39" spans="1:44" s="2" customFormat="1" ht="20.100000000000001" customHeight="1">
      <c r="B39" s="28"/>
      <c r="C39" s="64" t="s">
        <v>93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65"/>
      <c r="AI39" s="65"/>
      <c r="AJ39" s="65"/>
      <c r="AK39" s="65"/>
    </row>
    <row r="40" spans="1:44" s="2" customFormat="1" ht="20.100000000000001" customHeight="1">
      <c r="B40" s="28" t="s">
        <v>20</v>
      </c>
      <c r="C40" s="135" t="s">
        <v>32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44" s="2" customFormat="1" ht="20.100000000000001" customHeight="1">
      <c r="B41" s="28" t="s">
        <v>20</v>
      </c>
      <c r="C41" s="135" t="s">
        <v>33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44" s="2" customFormat="1" ht="20.100000000000001" customHeight="1">
      <c r="B42" s="28"/>
      <c r="C42" s="64" t="s">
        <v>94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</row>
    <row r="43" spans="1:44" s="21" customFormat="1" ht="20.100000000000001" customHeight="1">
      <c r="A43" s="19"/>
      <c r="B43" s="28" t="s">
        <v>20</v>
      </c>
      <c r="C43" s="135" t="s">
        <v>34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20"/>
      <c r="AM43" s="20"/>
      <c r="AN43" s="20"/>
      <c r="AO43" s="20"/>
      <c r="AP43" s="20"/>
      <c r="AQ43" s="20"/>
      <c r="AR43" s="20"/>
    </row>
    <row r="44" spans="1:44" s="21" customFormat="1" ht="20.100000000000001" customHeight="1">
      <c r="A44" s="19"/>
      <c r="B44" s="28"/>
      <c r="C44" s="64" t="s">
        <v>95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20"/>
      <c r="AM44" s="20"/>
      <c r="AN44" s="20"/>
      <c r="AO44" s="20"/>
      <c r="AP44" s="20"/>
      <c r="AQ44" s="20"/>
      <c r="AR44" s="20"/>
    </row>
    <row r="45" spans="1:44" s="2" customFormat="1" ht="20.100000000000001" customHeight="1">
      <c r="B45" s="28" t="s">
        <v>20</v>
      </c>
      <c r="C45" s="135" t="s">
        <v>35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44" s="2" customFormat="1" ht="20.100000000000001" customHeight="1">
      <c r="B46" s="28" t="s">
        <v>20</v>
      </c>
      <c r="C46" s="135" t="s">
        <v>36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44" s="2" customFormat="1" ht="20.100000000000001" customHeight="1">
      <c r="B47" s="28" t="s">
        <v>20</v>
      </c>
      <c r="C47" s="135" t="s">
        <v>96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1:44" s="2" customFormat="1" ht="20.100000000000001" customHeight="1">
      <c r="B48" s="28" t="s">
        <v>20</v>
      </c>
      <c r="C48" s="135" t="s">
        <v>97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2:37" s="2" customFormat="1" ht="20.100000000000001" customHeight="1">
      <c r="B49" s="28" t="s">
        <v>20</v>
      </c>
      <c r="C49" s="135" t="s">
        <v>87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2:37" s="2" customFormat="1" ht="20.100000000000001" customHeight="1">
      <c r="C50" s="68" t="s">
        <v>99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7"/>
      <c r="AD50" s="67"/>
      <c r="AE50" s="67"/>
      <c r="AF50" s="67"/>
      <c r="AG50" s="67"/>
      <c r="AH50" s="67"/>
      <c r="AI50" s="67"/>
      <c r="AJ50" s="67"/>
      <c r="AK50" s="67"/>
    </row>
    <row r="51" spans="2:37" s="2" customFormat="1" ht="20.100000000000001" customHeight="1">
      <c r="C51" s="68" t="s">
        <v>88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2:37" s="2" customFormat="1" ht="20.100000000000001" customHeight="1">
      <c r="C52" s="68" t="s">
        <v>89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7"/>
      <c r="AD52" s="67"/>
      <c r="AE52" s="67"/>
      <c r="AF52" s="67"/>
      <c r="AG52" s="67"/>
      <c r="AH52" s="67"/>
      <c r="AI52" s="67"/>
      <c r="AJ52" s="67"/>
      <c r="AK52" s="67"/>
    </row>
    <row r="53" spans="2:37" ht="20.100000000000001" customHeight="1"/>
  </sheetData>
  <mergeCells count="124">
    <mergeCell ref="C45:AK45"/>
    <mergeCell ref="C46:AK46"/>
    <mergeCell ref="C47:AK47"/>
    <mergeCell ref="C48:AK48"/>
    <mergeCell ref="C49:AK49"/>
    <mergeCell ref="C40:AK40"/>
    <mergeCell ref="C41:AK41"/>
    <mergeCell ref="C43:AK43"/>
    <mergeCell ref="Q30:V30"/>
    <mergeCell ref="O33:P33"/>
    <mergeCell ref="L32:M32"/>
    <mergeCell ref="O32:P32"/>
    <mergeCell ref="L31:M31"/>
    <mergeCell ref="O31:P31"/>
    <mergeCell ref="AB31:AF31"/>
    <mergeCell ref="C36:AK36"/>
    <mergeCell ref="AG32:AK32"/>
    <mergeCell ref="C33:E33"/>
    <mergeCell ref="W33:AA33"/>
    <mergeCell ref="AB33:AF33"/>
    <mergeCell ref="AG33:AK33"/>
    <mergeCell ref="AG31:AK31"/>
    <mergeCell ref="C32:E32"/>
    <mergeCell ref="W32:AA32"/>
    <mergeCell ref="AB32:AF32"/>
    <mergeCell ref="C31:E31"/>
    <mergeCell ref="W31:AA31"/>
    <mergeCell ref="F33:K33"/>
    <mergeCell ref="F32:K32"/>
    <mergeCell ref="F31:K31"/>
    <mergeCell ref="Q33:V33"/>
    <mergeCell ref="Q32:V32"/>
    <mergeCell ref="Q31:V31"/>
    <mergeCell ref="L33:M33"/>
    <mergeCell ref="F18:K18"/>
    <mergeCell ref="Q18:V18"/>
    <mergeCell ref="B26:F26"/>
    <mergeCell ref="H26:L26"/>
    <mergeCell ref="N26:R26"/>
    <mergeCell ref="T26:AK26"/>
    <mergeCell ref="F23:K23"/>
    <mergeCell ref="F22:K22"/>
    <mergeCell ref="F21:K21"/>
    <mergeCell ref="F20:K20"/>
    <mergeCell ref="F19:K19"/>
    <mergeCell ref="Q23:V23"/>
    <mergeCell ref="Q22:V22"/>
    <mergeCell ref="Q21:V21"/>
    <mergeCell ref="Q20:V20"/>
    <mergeCell ref="Q19:V19"/>
    <mergeCell ref="AG21:AK21"/>
    <mergeCell ref="AB20:AF20"/>
    <mergeCell ref="AG20:AK20"/>
    <mergeCell ref="C21:E21"/>
    <mergeCell ref="L21:M21"/>
    <mergeCell ref="O21:P21"/>
    <mergeCell ref="W21:AA21"/>
    <mergeCell ref="AB21:AF21"/>
    <mergeCell ref="W29:AA29"/>
    <mergeCell ref="AB29:AF29"/>
    <mergeCell ref="AG29:AK29"/>
    <mergeCell ref="C30:E30"/>
    <mergeCell ref="L30:M30"/>
    <mergeCell ref="O30:P30"/>
    <mergeCell ref="W30:AA30"/>
    <mergeCell ref="C29:E29"/>
    <mergeCell ref="L29:M29"/>
    <mergeCell ref="O29:P29"/>
    <mergeCell ref="Q29:V29"/>
    <mergeCell ref="AB30:AF30"/>
    <mergeCell ref="AG30:AK30"/>
    <mergeCell ref="F30:K30"/>
    <mergeCell ref="F29:K29"/>
    <mergeCell ref="C28:E28"/>
    <mergeCell ref="W28:AA28"/>
    <mergeCell ref="AB28:AK28"/>
    <mergeCell ref="AG22:AK22"/>
    <mergeCell ref="C23:E23"/>
    <mergeCell ref="L23:M23"/>
    <mergeCell ref="O23:P23"/>
    <mergeCell ref="W23:AA23"/>
    <mergeCell ref="AB23:AF23"/>
    <mergeCell ref="AG23:AK23"/>
    <mergeCell ref="C22:E22"/>
    <mergeCell ref="L22:M22"/>
    <mergeCell ref="O22:P22"/>
    <mergeCell ref="W22:AA22"/>
    <mergeCell ref="AB22:AF22"/>
    <mergeCell ref="F28:K28"/>
    <mergeCell ref="Q28:V28"/>
    <mergeCell ref="W19:AA19"/>
    <mergeCell ref="AB19:AF19"/>
    <mergeCell ref="AG19:AK19"/>
    <mergeCell ref="C20:E20"/>
    <mergeCell ref="L20:M20"/>
    <mergeCell ref="O20:P20"/>
    <mergeCell ref="W20:AA20"/>
    <mergeCell ref="C19:E19"/>
    <mergeCell ref="L19:M19"/>
    <mergeCell ref="O19:P19"/>
    <mergeCell ref="C18:E18"/>
    <mergeCell ref="W18:AA18"/>
    <mergeCell ref="AB18:AK18"/>
    <mergeCell ref="B16:F16"/>
    <mergeCell ref="G12:H12"/>
    <mergeCell ref="G13:H13"/>
    <mergeCell ref="B2:AJ2"/>
    <mergeCell ref="B3:AJ3"/>
    <mergeCell ref="G8:Q8"/>
    <mergeCell ref="G9:H9"/>
    <mergeCell ref="G10:H10"/>
    <mergeCell ref="G11:H11"/>
    <mergeCell ref="I9:U9"/>
    <mergeCell ref="I10:U10"/>
    <mergeCell ref="I11:U11"/>
    <mergeCell ref="I12:U12"/>
    <mergeCell ref="I13:U13"/>
    <mergeCell ref="H16:L16"/>
    <mergeCell ref="N16:R16"/>
    <mergeCell ref="T16:AK16"/>
    <mergeCell ref="G5:N5"/>
    <mergeCell ref="G6:N6"/>
    <mergeCell ref="O5:AK5"/>
    <mergeCell ref="O6:AK6"/>
  </mergeCells>
  <phoneticPr fontId="3"/>
  <pageMargins left="0.62992125984251968" right="0.23622047244094491" top="0.59055118110236227" bottom="0.39370078740157483" header="0.31496062992125984" footer="0.31496062992125984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9B9E-F7B4-4ED0-9414-D4A672C79F39}">
  <sheetPr>
    <tabColor rgb="FFFF0000"/>
    <pageSetUpPr fitToPage="1"/>
  </sheetPr>
  <dimension ref="B1:DM42"/>
  <sheetViews>
    <sheetView view="pageBreakPreview" zoomScale="70" zoomScaleNormal="100" zoomScaleSheetLayoutView="70" workbookViewId="0"/>
  </sheetViews>
  <sheetFormatPr defaultColWidth="8.08984375" defaultRowHeight="19.5"/>
  <cols>
    <col min="1" max="1" width="5.1484375" style="31" customWidth="1"/>
    <col min="2" max="47" width="2.81640625" style="31" customWidth="1"/>
    <col min="48" max="48" width="5.1484375" style="31" customWidth="1"/>
    <col min="49" max="49" width="23.66015625" style="31" hidden="1" customWidth="1"/>
    <col min="50" max="50" width="12.13671875" style="31" hidden="1" customWidth="1"/>
    <col min="51" max="71" width="2.81640625" style="31" customWidth="1"/>
    <col min="72" max="117" width="2.94140625" style="31" customWidth="1"/>
    <col min="118" max="16384" width="8.08984375" style="31"/>
  </cols>
  <sheetData>
    <row r="1" spans="2:117" ht="30" customHeight="1"/>
    <row r="2" spans="2:117" ht="30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</row>
    <row r="3" spans="2:117" ht="30" customHeight="1"/>
    <row r="4" spans="2:117" ht="30" customHeight="1">
      <c r="B4" s="148" t="s">
        <v>38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</row>
    <row r="5" spans="2:117" ht="30" customHeight="1">
      <c r="B5" s="32"/>
    </row>
    <row r="6" spans="2:117" ht="30" customHeight="1">
      <c r="B6" s="146" t="s">
        <v>39</v>
      </c>
      <c r="C6" s="146"/>
      <c r="D6" s="146"/>
      <c r="E6" s="146"/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W6" s="31" t="s">
        <v>40</v>
      </c>
      <c r="AX6" s="33">
        <v>44205</v>
      </c>
      <c r="AZ6" s="66">
        <v>44933</v>
      </c>
    </row>
    <row r="7" spans="2:117" ht="30" customHeight="1">
      <c r="B7" s="146" t="s">
        <v>41</v>
      </c>
      <c r="C7" s="146"/>
      <c r="D7" s="146"/>
      <c r="E7" s="146"/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W7" s="31" t="s">
        <v>42</v>
      </c>
      <c r="AX7" s="33">
        <v>44206</v>
      </c>
      <c r="AZ7" s="66">
        <v>44934</v>
      </c>
    </row>
    <row r="8" spans="2:117" ht="30" customHeight="1">
      <c r="B8" s="146" t="s">
        <v>43</v>
      </c>
      <c r="C8" s="146"/>
      <c r="D8" s="146"/>
      <c r="E8" s="146"/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W8" s="31" t="s">
        <v>44</v>
      </c>
      <c r="AX8" s="34">
        <v>44211</v>
      </c>
      <c r="AZ8" s="66">
        <v>44935</v>
      </c>
    </row>
    <row r="9" spans="2:117" ht="30" customHeight="1">
      <c r="B9" s="146" t="s">
        <v>45</v>
      </c>
      <c r="C9" s="146"/>
      <c r="D9" s="146"/>
      <c r="E9" s="146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W9" s="31" t="s">
        <v>46</v>
      </c>
      <c r="AX9" s="34">
        <v>44212</v>
      </c>
      <c r="AZ9" s="66">
        <v>44941</v>
      </c>
    </row>
    <row r="10" spans="2:117" ht="30" customHeight="1">
      <c r="B10" s="146" t="s">
        <v>47</v>
      </c>
      <c r="C10" s="146"/>
      <c r="D10" s="146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W10" s="31" t="s">
        <v>48</v>
      </c>
      <c r="AX10" s="34">
        <v>44219</v>
      </c>
      <c r="AZ10" s="66">
        <v>44948</v>
      </c>
    </row>
    <row r="11" spans="2:117" ht="30" customHeight="1">
      <c r="B11" s="146" t="s">
        <v>49</v>
      </c>
      <c r="C11" s="146"/>
      <c r="D11" s="146"/>
      <c r="E11" s="146"/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W11" s="31" t="s">
        <v>50</v>
      </c>
      <c r="AX11" s="34">
        <v>44226</v>
      </c>
      <c r="AZ11" s="66">
        <v>44955</v>
      </c>
    </row>
    <row r="12" spans="2:117" ht="30" customHeight="1">
      <c r="B12" s="32"/>
      <c r="AW12" s="31" t="s">
        <v>51</v>
      </c>
      <c r="AX12" s="34"/>
    </row>
    <row r="13" spans="2:117" ht="30" customHeight="1" thickBot="1">
      <c r="B13" s="35" t="s">
        <v>52</v>
      </c>
      <c r="AW13" s="31" t="s">
        <v>53</v>
      </c>
    </row>
    <row r="14" spans="2:117" ht="30" customHeight="1" thickBot="1">
      <c r="B14" s="166"/>
      <c r="C14" s="167"/>
      <c r="D14" s="167"/>
      <c r="E14" s="167"/>
      <c r="F14" s="168"/>
      <c r="G14" s="169" t="str">
        <f>IF(B15="","",B15)</f>
        <v>A</v>
      </c>
      <c r="H14" s="169"/>
      <c r="I14" s="169"/>
      <c r="J14" s="169"/>
      <c r="K14" s="169"/>
      <c r="L14" s="169" t="str">
        <f>IF(B16="","",B16)</f>
        <v>B</v>
      </c>
      <c r="M14" s="169"/>
      <c r="N14" s="169"/>
      <c r="O14" s="169"/>
      <c r="P14" s="169"/>
      <c r="Q14" s="169" t="str">
        <f>IF(B17="","",B17)</f>
        <v>C</v>
      </c>
      <c r="R14" s="169"/>
      <c r="S14" s="169"/>
      <c r="T14" s="169"/>
      <c r="U14" s="169"/>
      <c r="V14" s="169" t="str">
        <f>IF(B18="","",B18)</f>
        <v>D</v>
      </c>
      <c r="W14" s="169"/>
      <c r="X14" s="169"/>
      <c r="Y14" s="169"/>
      <c r="Z14" s="169"/>
      <c r="AA14" s="170" t="s">
        <v>54</v>
      </c>
      <c r="AB14" s="169"/>
      <c r="AC14" s="169"/>
      <c r="AD14" s="169"/>
      <c r="AE14" s="155" t="s">
        <v>55</v>
      </c>
      <c r="AF14" s="155"/>
      <c r="AG14" s="155"/>
      <c r="AH14" s="156" t="s">
        <v>56</v>
      </c>
      <c r="AI14" s="156"/>
      <c r="AJ14" s="156"/>
      <c r="AK14" s="157"/>
      <c r="AL14" s="36"/>
      <c r="AM14" s="36"/>
      <c r="AN14" s="36"/>
      <c r="AO14" s="36"/>
      <c r="AW14" s="31" t="s">
        <v>57</v>
      </c>
    </row>
    <row r="15" spans="2:117" ht="30" customHeight="1">
      <c r="B15" s="158" t="s">
        <v>58</v>
      </c>
      <c r="C15" s="159"/>
      <c r="D15" s="159"/>
      <c r="E15" s="159"/>
      <c r="F15" s="160"/>
      <c r="G15" s="161"/>
      <c r="H15" s="161"/>
      <c r="I15" s="37"/>
      <c r="J15" s="161"/>
      <c r="K15" s="162"/>
      <c r="L15" s="163" t="str">
        <f>IF(OR(N23=""),"",N23)</f>
        <v/>
      </c>
      <c r="M15" s="164"/>
      <c r="N15" s="38" t="str">
        <f>IF(L15="","",IF(L15&lt;O15,"●","○"))</f>
        <v/>
      </c>
      <c r="O15" s="164" t="str">
        <f>IF(OR(Q23=""),"",Q23)</f>
        <v/>
      </c>
      <c r="P15" s="165"/>
      <c r="Q15" s="163" t="str">
        <f>IF(OR(Q26=""),"",Q26)</f>
        <v/>
      </c>
      <c r="R15" s="164"/>
      <c r="S15" s="38" t="str">
        <f>IF(Q15="","",IF(Q15&lt;T15,"●","○"))</f>
        <v/>
      </c>
      <c r="T15" s="164" t="str">
        <f>IF(OR(N26=""),"",N26)</f>
        <v/>
      </c>
      <c r="U15" s="165"/>
      <c r="V15" s="163" t="str">
        <f>IF(OR(Q27=""),"",Q27)</f>
        <v/>
      </c>
      <c r="W15" s="164"/>
      <c r="X15" s="38" t="str">
        <f>IF(V15="","",IF(V15&lt;Y15,"●","○"))</f>
        <v/>
      </c>
      <c r="Y15" s="164" t="str">
        <f>IF(OR(N27=""),"",N27)</f>
        <v/>
      </c>
      <c r="Z15" s="165"/>
      <c r="AA15" s="39">
        <f>COUNTIF(G15:Z15,"○")</f>
        <v>0</v>
      </c>
      <c r="AB15" s="40" t="s">
        <v>59</v>
      </c>
      <c r="AC15" s="41">
        <f>COUNTIF(G15:Z15,"●")</f>
        <v>0</v>
      </c>
      <c r="AD15" s="42" t="s">
        <v>60</v>
      </c>
      <c r="AE15" s="143">
        <f>AN15</f>
        <v>0</v>
      </c>
      <c r="AF15" s="143"/>
      <c r="AG15" s="143"/>
      <c r="AH15" s="144">
        <v>1</v>
      </c>
      <c r="AI15" s="144"/>
      <c r="AJ15" s="144"/>
      <c r="AK15" s="145"/>
      <c r="AL15" s="36">
        <f>COUNTIF(G15:Z15,"○")</f>
        <v>0</v>
      </c>
      <c r="AM15" s="36">
        <f>COUNTIF(G15:Z15,"●")</f>
        <v>0</v>
      </c>
      <c r="AN15" s="36">
        <f>SUM(AL15*2+AM15*1)</f>
        <v>0</v>
      </c>
      <c r="AO15" s="36"/>
      <c r="AW15" s="31" t="s">
        <v>61</v>
      </c>
    </row>
    <row r="16" spans="2:117" ht="30" customHeight="1">
      <c r="B16" s="177" t="s">
        <v>62</v>
      </c>
      <c r="C16" s="178"/>
      <c r="D16" s="178"/>
      <c r="E16" s="178"/>
      <c r="F16" s="179"/>
      <c r="G16" s="180" t="str">
        <f>IF(O15="","",O15)</f>
        <v/>
      </c>
      <c r="H16" s="180"/>
      <c r="I16" s="43" t="str">
        <f>IF(G16="","",IF(G16&lt;J16,"●","○"))</f>
        <v/>
      </c>
      <c r="J16" s="180" t="str">
        <f>IF(L15="","",L15)</f>
        <v/>
      </c>
      <c r="K16" s="181"/>
      <c r="L16" s="183"/>
      <c r="M16" s="184"/>
      <c r="N16" s="44"/>
      <c r="O16" s="184"/>
      <c r="P16" s="185"/>
      <c r="Q16" s="171" t="str">
        <f>IF(OR(N28=""),"",N28)</f>
        <v/>
      </c>
      <c r="R16" s="172"/>
      <c r="S16" s="43" t="str">
        <f>IF(Q16="","",IF(Q16&lt;T16,"●","○"))</f>
        <v/>
      </c>
      <c r="T16" s="172" t="str">
        <f>IF(OR(Q28=""),"",Q28)</f>
        <v/>
      </c>
      <c r="U16" s="173"/>
      <c r="V16" s="171" t="str">
        <f>IF(OR(N25=""),"",N25)</f>
        <v/>
      </c>
      <c r="W16" s="172"/>
      <c r="X16" s="43" t="str">
        <f>IF(V16="","",IF(V16&lt;Y16,"●","○"))</f>
        <v/>
      </c>
      <c r="Y16" s="172" t="str">
        <f>IF(OR(Q25=""),"",Q25)</f>
        <v/>
      </c>
      <c r="Z16" s="173"/>
      <c r="AA16" s="39">
        <f>COUNTIF(G16:Z16,"○")</f>
        <v>0</v>
      </c>
      <c r="AB16" s="45" t="s">
        <v>59</v>
      </c>
      <c r="AC16" s="46">
        <f>COUNTIF(G16:Z16,"●")</f>
        <v>0</v>
      </c>
      <c r="AD16" s="47" t="s">
        <v>60</v>
      </c>
      <c r="AE16" s="174">
        <f>AN16</f>
        <v>0</v>
      </c>
      <c r="AF16" s="174"/>
      <c r="AG16" s="174"/>
      <c r="AH16" s="175">
        <v>2</v>
      </c>
      <c r="AI16" s="175"/>
      <c r="AJ16" s="175"/>
      <c r="AK16" s="176"/>
      <c r="AL16" s="36">
        <f t="shared" ref="AL16:AL18" si="0">COUNTIF(G16:Z16,"○")</f>
        <v>0</v>
      </c>
      <c r="AM16" s="36">
        <f t="shared" ref="AM16:AM18" si="1">COUNTIF(G16:Z16,"●")</f>
        <v>0</v>
      </c>
      <c r="AN16" s="36">
        <f t="shared" ref="AN16:AN18" si="2">SUM(AL16*2+AM16*1)</f>
        <v>0</v>
      </c>
      <c r="AO16" s="36"/>
    </row>
    <row r="17" spans="2:47" ht="30" customHeight="1">
      <c r="B17" s="177" t="s">
        <v>63</v>
      </c>
      <c r="C17" s="178"/>
      <c r="D17" s="178"/>
      <c r="E17" s="178"/>
      <c r="F17" s="179"/>
      <c r="G17" s="180" t="str">
        <f>IF(T15="","",T15)</f>
        <v/>
      </c>
      <c r="H17" s="180"/>
      <c r="I17" s="43" t="str">
        <f t="shared" ref="I17:I18" si="3">IF(G17="","",IF(G17&lt;J17,"●","○"))</f>
        <v/>
      </c>
      <c r="J17" s="180" t="str">
        <f>IF(Q15="","",Q15)</f>
        <v/>
      </c>
      <c r="K17" s="181"/>
      <c r="L17" s="182" t="str">
        <f>IF(T16="","",T16)</f>
        <v/>
      </c>
      <c r="M17" s="180"/>
      <c r="N17" s="43" t="str">
        <f>IF(L17="","",IF(L17&lt;O17,"●","○"))</f>
        <v/>
      </c>
      <c r="O17" s="180" t="str">
        <f>IF(Q16="","",Q16)</f>
        <v/>
      </c>
      <c r="P17" s="181"/>
      <c r="Q17" s="183"/>
      <c r="R17" s="184"/>
      <c r="S17" s="44"/>
      <c r="T17" s="184"/>
      <c r="U17" s="185"/>
      <c r="V17" s="171" t="str">
        <f>IF(OR(N24=""),"",N24)</f>
        <v/>
      </c>
      <c r="W17" s="172"/>
      <c r="X17" s="43" t="str">
        <f>IF(V17="","",IF(V17&lt;Y17,"●","○"))</f>
        <v/>
      </c>
      <c r="Y17" s="172" t="str">
        <f>IF(OR(Q24=""),"",Q24)</f>
        <v/>
      </c>
      <c r="Z17" s="173"/>
      <c r="AA17" s="39">
        <f>COUNTIF(G17:Z17,"○")</f>
        <v>0</v>
      </c>
      <c r="AB17" s="45" t="s">
        <v>59</v>
      </c>
      <c r="AC17" s="46">
        <f>COUNTIF(G17:Z17,"●")</f>
        <v>0</v>
      </c>
      <c r="AD17" s="47" t="s">
        <v>60</v>
      </c>
      <c r="AE17" s="174">
        <f t="shared" ref="AE17:AE18" si="4">AN17</f>
        <v>0</v>
      </c>
      <c r="AF17" s="174"/>
      <c r="AG17" s="174"/>
      <c r="AH17" s="175">
        <v>3</v>
      </c>
      <c r="AI17" s="175"/>
      <c r="AJ17" s="175"/>
      <c r="AK17" s="176"/>
      <c r="AL17" s="36">
        <f t="shared" si="0"/>
        <v>0</v>
      </c>
      <c r="AM17" s="36">
        <f t="shared" si="1"/>
        <v>0</v>
      </c>
      <c r="AN17" s="36">
        <f t="shared" si="2"/>
        <v>0</v>
      </c>
      <c r="AO17" s="36"/>
    </row>
    <row r="18" spans="2:47" ht="30" customHeight="1" thickBot="1">
      <c r="B18" s="149" t="s">
        <v>64</v>
      </c>
      <c r="C18" s="150"/>
      <c r="D18" s="150"/>
      <c r="E18" s="150"/>
      <c r="F18" s="151"/>
      <c r="G18" s="152" t="str">
        <f>IF(Y15="","",Y15)</f>
        <v/>
      </c>
      <c r="H18" s="152"/>
      <c r="I18" s="48" t="str">
        <f t="shared" si="3"/>
        <v/>
      </c>
      <c r="J18" s="152" t="str">
        <f>IF(V15="","",V15)</f>
        <v/>
      </c>
      <c r="K18" s="153"/>
      <c r="L18" s="154" t="str">
        <f>IF(Y16="","",Y16)</f>
        <v/>
      </c>
      <c r="M18" s="152"/>
      <c r="N18" s="48" t="str">
        <f>IF(L18="","",IF(L18&lt;O18,"●","○"))</f>
        <v/>
      </c>
      <c r="O18" s="152" t="str">
        <f>IF(V16="","",V16)</f>
        <v/>
      </c>
      <c r="P18" s="153"/>
      <c r="Q18" s="154" t="str">
        <f>IF(Y17="","",Y17)</f>
        <v/>
      </c>
      <c r="R18" s="152"/>
      <c r="S18" s="48" t="str">
        <f>IF(Q18="","",IF(Q18&lt;T18,"●","○"))</f>
        <v/>
      </c>
      <c r="T18" s="152" t="str">
        <f>IF(V17="","",V17)</f>
        <v/>
      </c>
      <c r="U18" s="153"/>
      <c r="V18" s="186"/>
      <c r="W18" s="187"/>
      <c r="X18" s="50"/>
      <c r="Y18" s="187"/>
      <c r="Z18" s="188"/>
      <c r="AA18" s="51">
        <f>COUNTIF(G18:Z18,"○")</f>
        <v>0</v>
      </c>
      <c r="AB18" s="52" t="s">
        <v>59</v>
      </c>
      <c r="AC18" s="53">
        <f>COUNTIF(G18:Z18,"●")</f>
        <v>0</v>
      </c>
      <c r="AD18" s="54" t="s">
        <v>60</v>
      </c>
      <c r="AE18" s="189">
        <f t="shared" si="4"/>
        <v>0</v>
      </c>
      <c r="AF18" s="189"/>
      <c r="AG18" s="189"/>
      <c r="AH18" s="190">
        <v>4</v>
      </c>
      <c r="AI18" s="190"/>
      <c r="AJ18" s="190"/>
      <c r="AK18" s="191"/>
      <c r="AL18" s="36">
        <f t="shared" si="0"/>
        <v>0</v>
      </c>
      <c r="AM18" s="36">
        <f t="shared" si="1"/>
        <v>0</v>
      </c>
      <c r="AN18" s="36">
        <f t="shared" si="2"/>
        <v>0</v>
      </c>
      <c r="AO18" s="36"/>
    </row>
    <row r="19" spans="2:47" ht="30" customHeight="1">
      <c r="B19" s="70" t="s">
        <v>65</v>
      </c>
      <c r="C19" s="71"/>
      <c r="D19" s="71"/>
      <c r="E19" s="71"/>
      <c r="F19" s="71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1"/>
      <c r="AF19" s="71"/>
      <c r="AG19" s="71"/>
      <c r="AH19" s="71"/>
      <c r="AI19" s="56"/>
      <c r="AJ19" s="56"/>
      <c r="AK19" s="56"/>
      <c r="AL19" s="36"/>
      <c r="AM19" s="36"/>
      <c r="AN19" s="36"/>
      <c r="AO19" s="36"/>
    </row>
    <row r="20" spans="2:47" ht="30" customHeight="1"/>
    <row r="21" spans="2:47" ht="30" customHeight="1" thickBot="1">
      <c r="B21" s="192" t="s">
        <v>66</v>
      </c>
      <c r="C21" s="192"/>
      <c r="D21" s="192"/>
      <c r="E21" s="192"/>
      <c r="F21" s="192"/>
      <c r="G21" s="72" t="s">
        <v>67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</row>
    <row r="22" spans="2:47" ht="30" customHeight="1" thickBot="1">
      <c r="B22" s="193"/>
      <c r="C22" s="194"/>
      <c r="D22" s="194"/>
      <c r="E22" s="194"/>
      <c r="F22" s="194"/>
      <c r="G22" s="194" t="s">
        <v>16</v>
      </c>
      <c r="H22" s="194"/>
      <c r="I22" s="194"/>
      <c r="J22" s="194"/>
      <c r="K22" s="194"/>
      <c r="L22" s="194"/>
      <c r="M22" s="194"/>
      <c r="N22" s="194" t="s">
        <v>68</v>
      </c>
      <c r="O22" s="194"/>
      <c r="P22" s="194"/>
      <c r="Q22" s="194"/>
      <c r="R22" s="194"/>
      <c r="S22" s="194" t="s">
        <v>69</v>
      </c>
      <c r="T22" s="194"/>
      <c r="U22" s="194"/>
      <c r="V22" s="194"/>
      <c r="W22" s="194"/>
      <c r="X22" s="194"/>
      <c r="Y22" s="195"/>
    </row>
    <row r="23" spans="2:47" ht="30" customHeight="1" thickTop="1">
      <c r="B23" s="196" t="s">
        <v>1</v>
      </c>
      <c r="C23" s="197"/>
      <c r="D23" s="197"/>
      <c r="E23" s="197"/>
      <c r="F23" s="198"/>
      <c r="G23" s="199" t="str">
        <f>IF(OR($B$15=""),"",$B$15)</f>
        <v>A</v>
      </c>
      <c r="H23" s="199"/>
      <c r="I23" s="199"/>
      <c r="J23" s="199"/>
      <c r="K23" s="199"/>
      <c r="L23" s="199"/>
      <c r="M23" s="199"/>
      <c r="N23" s="200"/>
      <c r="O23" s="201"/>
      <c r="P23" s="57" t="s">
        <v>70</v>
      </c>
      <c r="Q23" s="201"/>
      <c r="R23" s="202"/>
      <c r="S23" s="199" t="str">
        <f>IF(OR($B$16=""),"",$B$16)</f>
        <v>B</v>
      </c>
      <c r="T23" s="199"/>
      <c r="U23" s="199"/>
      <c r="V23" s="199"/>
      <c r="W23" s="199"/>
      <c r="X23" s="199"/>
      <c r="Y23" s="203"/>
    </row>
    <row r="24" spans="2:47" ht="30" customHeight="1">
      <c r="B24" s="204" t="s">
        <v>3</v>
      </c>
      <c r="C24" s="205"/>
      <c r="D24" s="205"/>
      <c r="E24" s="205"/>
      <c r="F24" s="206"/>
      <c r="G24" s="207" t="str">
        <f>IF(OR($B$17=""),"",$B$17)</f>
        <v>C</v>
      </c>
      <c r="H24" s="207"/>
      <c r="I24" s="207"/>
      <c r="J24" s="207"/>
      <c r="K24" s="207"/>
      <c r="L24" s="207"/>
      <c r="M24" s="207"/>
      <c r="N24" s="208"/>
      <c r="O24" s="209"/>
      <c r="P24" s="58" t="s">
        <v>70</v>
      </c>
      <c r="Q24" s="209"/>
      <c r="R24" s="210"/>
      <c r="S24" s="207" t="str">
        <f>IF(OR($B$18=""),"",$B$18)</f>
        <v>D</v>
      </c>
      <c r="T24" s="207"/>
      <c r="U24" s="207"/>
      <c r="V24" s="207"/>
      <c r="W24" s="207"/>
      <c r="X24" s="207"/>
      <c r="Y24" s="211"/>
    </row>
    <row r="25" spans="2:47" ht="30" customHeight="1">
      <c r="B25" s="204" t="s">
        <v>5</v>
      </c>
      <c r="C25" s="205"/>
      <c r="D25" s="205"/>
      <c r="E25" s="205"/>
      <c r="F25" s="206"/>
      <c r="G25" s="207" t="str">
        <f>IF(OR($B$16=""),"",$B$16)</f>
        <v>B</v>
      </c>
      <c r="H25" s="207"/>
      <c r="I25" s="207"/>
      <c r="J25" s="207"/>
      <c r="K25" s="207"/>
      <c r="L25" s="207"/>
      <c r="M25" s="207"/>
      <c r="N25" s="208"/>
      <c r="O25" s="209"/>
      <c r="P25" s="58" t="s">
        <v>70</v>
      </c>
      <c r="Q25" s="209"/>
      <c r="R25" s="210"/>
      <c r="S25" s="207" t="str">
        <f>IF(OR($B$18=""),"",$B$18)</f>
        <v>D</v>
      </c>
      <c r="T25" s="207"/>
      <c r="U25" s="207"/>
      <c r="V25" s="207"/>
      <c r="W25" s="207"/>
      <c r="X25" s="207"/>
      <c r="Y25" s="211"/>
    </row>
    <row r="26" spans="2:47" ht="30" customHeight="1">
      <c r="B26" s="204" t="s">
        <v>7</v>
      </c>
      <c r="C26" s="205"/>
      <c r="D26" s="205"/>
      <c r="E26" s="205"/>
      <c r="F26" s="206"/>
      <c r="G26" s="207" t="str">
        <f>IF(OR($B$17=""),"",$B$17)</f>
        <v>C</v>
      </c>
      <c r="H26" s="207"/>
      <c r="I26" s="207"/>
      <c r="J26" s="207"/>
      <c r="K26" s="207"/>
      <c r="L26" s="207"/>
      <c r="M26" s="207"/>
      <c r="N26" s="208"/>
      <c r="O26" s="209"/>
      <c r="P26" s="58" t="s">
        <v>70</v>
      </c>
      <c r="Q26" s="209"/>
      <c r="R26" s="210"/>
      <c r="S26" s="207" t="str">
        <f t="shared" ref="S26:S27" si="5">IF(OR($B$15=""),"",$B$15)</f>
        <v>A</v>
      </c>
      <c r="T26" s="207"/>
      <c r="U26" s="207"/>
      <c r="V26" s="207"/>
      <c r="W26" s="207"/>
      <c r="X26" s="207"/>
      <c r="Y26" s="211"/>
    </row>
    <row r="27" spans="2:47" ht="30" customHeight="1">
      <c r="B27" s="204" t="s">
        <v>21</v>
      </c>
      <c r="C27" s="205"/>
      <c r="D27" s="205"/>
      <c r="E27" s="205"/>
      <c r="F27" s="206"/>
      <c r="G27" s="207" t="str">
        <f>IF(OR($B$18=""),"",$B$18)</f>
        <v>D</v>
      </c>
      <c r="H27" s="207"/>
      <c r="I27" s="207"/>
      <c r="J27" s="207"/>
      <c r="K27" s="207"/>
      <c r="L27" s="207"/>
      <c r="M27" s="207"/>
      <c r="N27" s="208"/>
      <c r="O27" s="209"/>
      <c r="P27" s="58" t="s">
        <v>70</v>
      </c>
      <c r="Q27" s="209"/>
      <c r="R27" s="210"/>
      <c r="S27" s="207" t="str">
        <f t="shared" si="5"/>
        <v>A</v>
      </c>
      <c r="T27" s="207"/>
      <c r="U27" s="207"/>
      <c r="V27" s="207"/>
      <c r="W27" s="207"/>
      <c r="X27" s="207"/>
      <c r="Y27" s="211"/>
    </row>
    <row r="28" spans="2:47" ht="30" customHeight="1" thickBot="1">
      <c r="B28" s="213" t="s">
        <v>71</v>
      </c>
      <c r="C28" s="214"/>
      <c r="D28" s="214"/>
      <c r="E28" s="214"/>
      <c r="F28" s="215"/>
      <c r="G28" s="216" t="str">
        <f>IF(OR($B$16=""),"",$B$16)</f>
        <v>B</v>
      </c>
      <c r="H28" s="216"/>
      <c r="I28" s="216"/>
      <c r="J28" s="216"/>
      <c r="K28" s="216"/>
      <c r="L28" s="216"/>
      <c r="M28" s="216"/>
      <c r="N28" s="217"/>
      <c r="O28" s="218"/>
      <c r="P28" s="59" t="s">
        <v>70</v>
      </c>
      <c r="Q28" s="218"/>
      <c r="R28" s="219"/>
      <c r="S28" s="216" t="str">
        <f>IF(OR($B$17=""),"",$B$17)</f>
        <v>C</v>
      </c>
      <c r="T28" s="216"/>
      <c r="U28" s="216"/>
      <c r="V28" s="216"/>
      <c r="W28" s="216"/>
      <c r="X28" s="216"/>
      <c r="Y28" s="220"/>
    </row>
    <row r="29" spans="2:47" ht="30" customHeight="1"/>
    <row r="30" spans="2:47" ht="30" customHeight="1">
      <c r="B30" s="31" t="s">
        <v>72</v>
      </c>
    </row>
    <row r="31" spans="2:47" ht="30" customHeight="1" thickBot="1"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</row>
    <row r="32" spans="2:47" ht="30" customHeight="1" thickBot="1"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</row>
    <row r="33" spans="2:47" ht="30" customHeight="1" thickBot="1"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</row>
    <row r="34" spans="2:47" ht="30" customHeight="1" thickBot="1"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</row>
    <row r="35" spans="2:47" ht="30" customHeight="1" thickBot="1"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</row>
    <row r="36" spans="2:47" ht="30" customHeight="1"/>
    <row r="37" spans="2:47" ht="30" customHeight="1">
      <c r="B37" s="31" t="s">
        <v>73</v>
      </c>
    </row>
    <row r="38" spans="2:47" ht="30" customHeight="1">
      <c r="C38" s="72" t="s">
        <v>74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</row>
    <row r="39" spans="2:47" ht="30" customHeight="1">
      <c r="C39" s="69" t="s">
        <v>75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0" spans="2:47" ht="30" customHeight="1">
      <c r="C40" s="31" t="s">
        <v>101</v>
      </c>
      <c r="D40" s="60"/>
      <c r="E40" s="60"/>
      <c r="G40" s="60"/>
      <c r="H40" s="60"/>
      <c r="I40" s="60"/>
      <c r="J40" s="60"/>
      <c r="AH40" s="61" t="s">
        <v>76</v>
      </c>
    </row>
    <row r="41" spans="2:47" ht="30" customHeight="1">
      <c r="C41" s="69" t="s">
        <v>77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2:47" ht="30" customHeight="1">
      <c r="C42" s="31" t="s">
        <v>102</v>
      </c>
      <c r="J42" s="60"/>
      <c r="AH42" s="61" t="s">
        <v>78</v>
      </c>
    </row>
  </sheetData>
  <mergeCells count="105">
    <mergeCell ref="C32:AU32"/>
    <mergeCell ref="C33:AU33"/>
    <mergeCell ref="C34:AU34"/>
    <mergeCell ref="C35:AU35"/>
    <mergeCell ref="B28:F28"/>
    <mergeCell ref="G28:M28"/>
    <mergeCell ref="N28:O28"/>
    <mergeCell ref="Q28:R28"/>
    <mergeCell ref="S28:Y28"/>
    <mergeCell ref="C31:AU31"/>
    <mergeCell ref="B26:F26"/>
    <mergeCell ref="G26:M26"/>
    <mergeCell ref="N26:O26"/>
    <mergeCell ref="Q26:R26"/>
    <mergeCell ref="S26:Y26"/>
    <mergeCell ref="B27:F27"/>
    <mergeCell ref="G27:M27"/>
    <mergeCell ref="N27:O27"/>
    <mergeCell ref="Q27:R27"/>
    <mergeCell ref="S27:Y27"/>
    <mergeCell ref="B24:F24"/>
    <mergeCell ref="G24:M24"/>
    <mergeCell ref="N24:O24"/>
    <mergeCell ref="Q24:R24"/>
    <mergeCell ref="S24:Y24"/>
    <mergeCell ref="B25:F25"/>
    <mergeCell ref="G25:M25"/>
    <mergeCell ref="N25:O25"/>
    <mergeCell ref="Q25:R25"/>
    <mergeCell ref="S25:Y25"/>
    <mergeCell ref="B21:F21"/>
    <mergeCell ref="B22:F22"/>
    <mergeCell ref="G22:M22"/>
    <mergeCell ref="N22:R22"/>
    <mergeCell ref="S22:Y22"/>
    <mergeCell ref="B23:F23"/>
    <mergeCell ref="G23:M23"/>
    <mergeCell ref="N23:O23"/>
    <mergeCell ref="Q23:R23"/>
    <mergeCell ref="S23:Y23"/>
    <mergeCell ref="V18:W18"/>
    <mergeCell ref="Y18:Z18"/>
    <mergeCell ref="AE18:AG18"/>
    <mergeCell ref="AH18:AK18"/>
    <mergeCell ref="T17:U17"/>
    <mergeCell ref="V17:W17"/>
    <mergeCell ref="Y17:Z17"/>
    <mergeCell ref="AE17:AG17"/>
    <mergeCell ref="AH17:AK17"/>
    <mergeCell ref="V16:W16"/>
    <mergeCell ref="Y16:Z16"/>
    <mergeCell ref="AE16:AG16"/>
    <mergeCell ref="AH16:AK16"/>
    <mergeCell ref="B17:F17"/>
    <mergeCell ref="G17:H17"/>
    <mergeCell ref="J17:K17"/>
    <mergeCell ref="L17:M17"/>
    <mergeCell ref="O17:P17"/>
    <mergeCell ref="Q17:R17"/>
    <mergeCell ref="B16:F16"/>
    <mergeCell ref="G16:H16"/>
    <mergeCell ref="J16:K16"/>
    <mergeCell ref="L16:M16"/>
    <mergeCell ref="O16:P16"/>
    <mergeCell ref="Q16:R16"/>
    <mergeCell ref="T16:U16"/>
    <mergeCell ref="B18:F18"/>
    <mergeCell ref="G18:H18"/>
    <mergeCell ref="J18:K18"/>
    <mergeCell ref="L18:M18"/>
    <mergeCell ref="O18:P18"/>
    <mergeCell ref="Q18:R18"/>
    <mergeCell ref="T18:U18"/>
    <mergeCell ref="AE14:AG14"/>
    <mergeCell ref="AH14:AK14"/>
    <mergeCell ref="B15:F15"/>
    <mergeCell ref="G15:H15"/>
    <mergeCell ref="J15:K15"/>
    <mergeCell ref="L15:M15"/>
    <mergeCell ref="O15:P15"/>
    <mergeCell ref="Q15:R15"/>
    <mergeCell ref="T15:U15"/>
    <mergeCell ref="V15:W15"/>
    <mergeCell ref="B14:F14"/>
    <mergeCell ref="G14:K14"/>
    <mergeCell ref="L14:P14"/>
    <mergeCell ref="Q14:U14"/>
    <mergeCell ref="V14:Z14"/>
    <mergeCell ref="AA14:AD14"/>
    <mergeCell ref="Y15:Z15"/>
    <mergeCell ref="AE15:AG15"/>
    <mergeCell ref="AH15:AK15"/>
    <mergeCell ref="B9:F9"/>
    <mergeCell ref="G9:AU9"/>
    <mergeCell ref="B10:F10"/>
    <mergeCell ref="G10:AU10"/>
    <mergeCell ref="B11:F11"/>
    <mergeCell ref="G11:AU11"/>
    <mergeCell ref="B4:AU4"/>
    <mergeCell ref="B6:F6"/>
    <mergeCell ref="G6:AU6"/>
    <mergeCell ref="B7:F7"/>
    <mergeCell ref="G7:AU7"/>
    <mergeCell ref="B8:F8"/>
    <mergeCell ref="G8:AU8"/>
  </mergeCells>
  <phoneticPr fontId="3"/>
  <dataValidations count="2">
    <dataValidation type="list" allowBlank="1" showInputMessage="1" showErrorMessage="1" sqref="G8:AU8 AZ6" xr:uid="{5AC0C485-92B1-4C8D-B0F9-5579C64F65A1}">
      <formula1>$AZ$6:$AZ$11</formula1>
    </dataValidation>
    <dataValidation type="list" showInputMessage="1" showErrorMessage="1" sqref="G6:AU6" xr:uid="{C2404407-B56A-49DB-9306-CD371614E945}">
      <formula1>$AW$5:$AW$15</formula1>
    </dataValidation>
  </dataValidations>
  <hyperlinks>
    <hyperlink ref="AH40" r:id="rId1" xr:uid="{B5C72B81-4F59-4A3B-AF05-5A87E2A70D61}"/>
    <hyperlink ref="AH42" r:id="rId2" xr:uid="{387A7AFC-E4E5-4CA7-9F3F-7DFA9C369CB4}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57" fitToHeight="0" orientation="portrait" horizontalDpi="4294967293" verticalDpi="4294967293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0FD7-88EC-4726-97A5-3EF4358E2FD7}">
  <sheetPr>
    <tabColor rgb="FF00B0F0"/>
    <pageSetUpPr fitToPage="1"/>
  </sheetPr>
  <dimension ref="B1:DM49"/>
  <sheetViews>
    <sheetView tabSelected="1" view="pageBreakPreview" zoomScale="70" zoomScaleNormal="100" zoomScaleSheetLayoutView="70" workbookViewId="0"/>
  </sheetViews>
  <sheetFormatPr defaultColWidth="8.08984375" defaultRowHeight="19.5"/>
  <cols>
    <col min="1" max="1" width="5.1484375" style="31" customWidth="1"/>
    <col min="2" max="47" width="2.81640625" style="31" customWidth="1"/>
    <col min="48" max="48" width="5.1484375" style="31" customWidth="1"/>
    <col min="49" max="49" width="23.66015625" style="31" hidden="1" customWidth="1"/>
    <col min="50" max="50" width="12.13671875" style="31" hidden="1" customWidth="1"/>
    <col min="51" max="71" width="2.81640625" style="31" customWidth="1"/>
    <col min="72" max="117" width="2.94140625" style="31" customWidth="1"/>
    <col min="118" max="16384" width="8.08984375" style="31"/>
  </cols>
  <sheetData>
    <row r="1" spans="2:117" ht="30" customHeight="1"/>
    <row r="2" spans="2:117" ht="30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</row>
    <row r="3" spans="2:117" ht="30" customHeight="1"/>
    <row r="4" spans="2:117" ht="30" customHeight="1">
      <c r="B4" s="148" t="s">
        <v>79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</row>
    <row r="5" spans="2:117" ht="30" customHeight="1">
      <c r="B5" s="32"/>
    </row>
    <row r="6" spans="2:117" ht="30" customHeight="1">
      <c r="B6" s="146" t="s">
        <v>39</v>
      </c>
      <c r="C6" s="146"/>
      <c r="D6" s="146"/>
      <c r="E6" s="146"/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W6" s="31" t="s">
        <v>40</v>
      </c>
      <c r="AX6" s="33">
        <v>44205</v>
      </c>
      <c r="AZ6" s="66">
        <v>44933</v>
      </c>
    </row>
    <row r="7" spans="2:117" ht="30" customHeight="1">
      <c r="B7" s="146" t="s">
        <v>41</v>
      </c>
      <c r="C7" s="146"/>
      <c r="D7" s="146"/>
      <c r="E7" s="146"/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W7" s="31" t="s">
        <v>42</v>
      </c>
      <c r="AX7" s="33">
        <v>44206</v>
      </c>
      <c r="AZ7" s="66">
        <v>44934</v>
      </c>
    </row>
    <row r="8" spans="2:117" ht="30" customHeight="1">
      <c r="B8" s="146" t="s">
        <v>43</v>
      </c>
      <c r="C8" s="146"/>
      <c r="D8" s="146"/>
      <c r="E8" s="146"/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W8" s="31" t="s">
        <v>44</v>
      </c>
      <c r="AX8" s="34">
        <v>44211</v>
      </c>
      <c r="AZ8" s="66">
        <v>44935</v>
      </c>
    </row>
    <row r="9" spans="2:117" ht="30" customHeight="1">
      <c r="B9" s="146" t="s">
        <v>45</v>
      </c>
      <c r="C9" s="146"/>
      <c r="D9" s="146"/>
      <c r="E9" s="146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W9" s="31" t="s">
        <v>46</v>
      </c>
      <c r="AX9" s="34">
        <v>44212</v>
      </c>
      <c r="AZ9" s="66">
        <v>44941</v>
      </c>
    </row>
    <row r="10" spans="2:117" ht="30" customHeight="1">
      <c r="B10" s="146" t="s">
        <v>47</v>
      </c>
      <c r="C10" s="146"/>
      <c r="D10" s="146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W10" s="31" t="s">
        <v>48</v>
      </c>
      <c r="AX10" s="34">
        <v>44219</v>
      </c>
      <c r="AZ10" s="66">
        <v>44948</v>
      </c>
    </row>
    <row r="11" spans="2:117" ht="30" customHeight="1">
      <c r="B11" s="146" t="s">
        <v>49</v>
      </c>
      <c r="C11" s="146"/>
      <c r="D11" s="146"/>
      <c r="E11" s="146"/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W11" s="31" t="s">
        <v>50</v>
      </c>
      <c r="AX11" s="34">
        <v>44226</v>
      </c>
      <c r="AZ11" s="66">
        <v>44955</v>
      </c>
    </row>
    <row r="12" spans="2:117" ht="30" customHeight="1">
      <c r="B12" s="32"/>
      <c r="AW12" s="31" t="s">
        <v>51</v>
      </c>
      <c r="AX12" s="34"/>
    </row>
    <row r="13" spans="2:117" ht="30" customHeight="1" thickBot="1">
      <c r="B13" s="35" t="s">
        <v>80</v>
      </c>
      <c r="AW13" s="31" t="s">
        <v>53</v>
      </c>
    </row>
    <row r="14" spans="2:117" ht="30" customHeight="1" thickBot="1">
      <c r="B14" s="166"/>
      <c r="C14" s="167"/>
      <c r="D14" s="167"/>
      <c r="E14" s="167"/>
      <c r="F14" s="168"/>
      <c r="G14" s="169" t="str">
        <f>IF(B15="","",B15)</f>
        <v>A</v>
      </c>
      <c r="H14" s="169"/>
      <c r="I14" s="169"/>
      <c r="J14" s="169"/>
      <c r="K14" s="169"/>
      <c r="L14" s="169" t="str">
        <f>IF(B16="","",B16)</f>
        <v>B</v>
      </c>
      <c r="M14" s="169"/>
      <c r="N14" s="169"/>
      <c r="O14" s="169"/>
      <c r="P14" s="169"/>
      <c r="Q14" s="169" t="str">
        <f>IF(B17="","",B17)</f>
        <v>C</v>
      </c>
      <c r="R14" s="169"/>
      <c r="S14" s="169"/>
      <c r="T14" s="169"/>
      <c r="U14" s="169"/>
      <c r="V14" s="169" t="str">
        <f>IF(B18="","",B18)</f>
        <v>D</v>
      </c>
      <c r="W14" s="169"/>
      <c r="X14" s="169"/>
      <c r="Y14" s="169"/>
      <c r="Z14" s="169"/>
      <c r="AA14" s="169" t="str">
        <f>IF(B19="","",B19)</f>
        <v>E</v>
      </c>
      <c r="AB14" s="169"/>
      <c r="AC14" s="169"/>
      <c r="AD14" s="169"/>
      <c r="AE14" s="169"/>
      <c r="AF14" s="170" t="s">
        <v>54</v>
      </c>
      <c r="AG14" s="169"/>
      <c r="AH14" s="169"/>
      <c r="AI14" s="169"/>
      <c r="AJ14" s="155" t="s">
        <v>55</v>
      </c>
      <c r="AK14" s="155"/>
      <c r="AL14" s="155"/>
      <c r="AM14" s="156" t="s">
        <v>56</v>
      </c>
      <c r="AN14" s="156"/>
      <c r="AO14" s="156"/>
      <c r="AP14" s="157"/>
      <c r="AQ14" s="36"/>
      <c r="AR14" s="36"/>
      <c r="AS14" s="36"/>
      <c r="AT14" s="36"/>
      <c r="AU14" s="36"/>
      <c r="AV14" s="36"/>
      <c r="AW14" s="31" t="s">
        <v>57</v>
      </c>
    </row>
    <row r="15" spans="2:117" ht="30" customHeight="1">
      <c r="B15" s="158" t="s">
        <v>58</v>
      </c>
      <c r="C15" s="159"/>
      <c r="D15" s="159"/>
      <c r="E15" s="159"/>
      <c r="F15" s="160"/>
      <c r="G15" s="161"/>
      <c r="H15" s="161"/>
      <c r="I15" s="37"/>
      <c r="J15" s="161"/>
      <c r="K15" s="162"/>
      <c r="L15" s="163" t="str">
        <f>IF(OR(N24=""),"",N24)</f>
        <v/>
      </c>
      <c r="M15" s="164"/>
      <c r="N15" s="38" t="str">
        <f>IF(L15="","",IF(L15&lt;O15,"●","○"))</f>
        <v/>
      </c>
      <c r="O15" s="164" t="str">
        <f>IF(OR(Q24=""),"",Q24)</f>
        <v/>
      </c>
      <c r="P15" s="165"/>
      <c r="Q15" s="163" t="str">
        <f>IF(OR(N31=""),"",N31)</f>
        <v/>
      </c>
      <c r="R15" s="164"/>
      <c r="S15" s="38" t="str">
        <f>IF(Q15="","",IF(Q15&lt;T15,"●","○"))</f>
        <v/>
      </c>
      <c r="T15" s="164" t="str">
        <f>IF(OR(Q31=""),"",Q31)</f>
        <v/>
      </c>
      <c r="U15" s="165"/>
      <c r="V15" s="163" t="str">
        <f>IF(OR(Q33=""),"",Q33)</f>
        <v/>
      </c>
      <c r="W15" s="164"/>
      <c r="X15" s="38" t="str">
        <f>IF(V15="","",IF(V15&lt;Y15,"●","○"))</f>
        <v/>
      </c>
      <c r="Y15" s="164" t="str">
        <f>IF(OR(N33=""),"",N33)</f>
        <v/>
      </c>
      <c r="Z15" s="165"/>
      <c r="AA15" s="163" t="str">
        <f>IF(OR(Q26=""),"",Q26)</f>
        <v/>
      </c>
      <c r="AB15" s="164"/>
      <c r="AC15" s="38" t="str">
        <f>IF(AA15="","",IF(AA15&lt;AD15,"●","○"))</f>
        <v/>
      </c>
      <c r="AD15" s="164" t="str">
        <f>IF(OR(N26=""),"",N26)</f>
        <v/>
      </c>
      <c r="AE15" s="165"/>
      <c r="AF15" s="39">
        <f>COUNTIF(G15:AE15,"○")</f>
        <v>0</v>
      </c>
      <c r="AG15" s="40" t="s">
        <v>59</v>
      </c>
      <c r="AH15" s="41">
        <f>COUNTIF(G15:AE15,"●")</f>
        <v>0</v>
      </c>
      <c r="AI15" s="42" t="s">
        <v>60</v>
      </c>
      <c r="AJ15" s="143">
        <f>AS15</f>
        <v>0</v>
      </c>
      <c r="AK15" s="143"/>
      <c r="AL15" s="143"/>
      <c r="AM15" s="144">
        <v>1</v>
      </c>
      <c r="AN15" s="144"/>
      <c r="AO15" s="144"/>
      <c r="AP15" s="145"/>
      <c r="AQ15" s="36">
        <f>COUNTIF(G15:AE15,"○")</f>
        <v>0</v>
      </c>
      <c r="AR15" s="36">
        <f>COUNTIF(G15:AE15,"●")</f>
        <v>0</v>
      </c>
      <c r="AS15" s="36">
        <f>SUM(AQ15*2+AR15*1)</f>
        <v>0</v>
      </c>
      <c r="AT15" s="36"/>
      <c r="AU15" s="36"/>
      <c r="AV15" s="36"/>
      <c r="AW15" s="31" t="s">
        <v>61</v>
      </c>
    </row>
    <row r="16" spans="2:117" ht="30" customHeight="1">
      <c r="B16" s="177" t="s">
        <v>62</v>
      </c>
      <c r="C16" s="178"/>
      <c r="D16" s="178"/>
      <c r="E16" s="178"/>
      <c r="F16" s="179"/>
      <c r="G16" s="180" t="str">
        <f>IF(O15="","",O15)</f>
        <v/>
      </c>
      <c r="H16" s="180"/>
      <c r="I16" s="43" t="str">
        <f>IF(G16="","",IF(G16&lt;J16,"●","○"))</f>
        <v/>
      </c>
      <c r="J16" s="180" t="str">
        <f>IF(L15="","",L15)</f>
        <v/>
      </c>
      <c r="K16" s="181"/>
      <c r="L16" s="183"/>
      <c r="M16" s="184"/>
      <c r="N16" s="44"/>
      <c r="O16" s="184"/>
      <c r="P16" s="185"/>
      <c r="Q16" s="171" t="str">
        <f>IF(OR(N27=""),"",N27)</f>
        <v/>
      </c>
      <c r="R16" s="172"/>
      <c r="S16" s="43" t="str">
        <f>IF(Q16="","",IF(Q16&lt;T16,"●","○"))</f>
        <v/>
      </c>
      <c r="T16" s="172" t="str">
        <f>IF(OR(Q27=""),"",Q27)</f>
        <v/>
      </c>
      <c r="U16" s="173"/>
      <c r="V16" s="171" t="str">
        <f>IF(OR(N30=""),"",N30)</f>
        <v/>
      </c>
      <c r="W16" s="172"/>
      <c r="X16" s="43" t="str">
        <f>IF(V16="","",IF(V16&lt;Y16,"●","○"))</f>
        <v/>
      </c>
      <c r="Y16" s="172" t="str">
        <f>IF(OR(Q30=""),"",Q30)</f>
        <v/>
      </c>
      <c r="Z16" s="173"/>
      <c r="AA16" s="171" t="str">
        <f>IF(OR(Q32=""),"",Q32)</f>
        <v/>
      </c>
      <c r="AB16" s="172"/>
      <c r="AC16" s="43" t="str">
        <f>IF(AA16="","",IF(AA16&lt;AD16,"●","○"))</f>
        <v/>
      </c>
      <c r="AD16" s="172" t="str">
        <f>IF(OR(N32=""),"",N32)</f>
        <v/>
      </c>
      <c r="AE16" s="173"/>
      <c r="AF16" s="39">
        <f>COUNTIF(G16:AE16,"○")</f>
        <v>0</v>
      </c>
      <c r="AG16" s="45" t="s">
        <v>59</v>
      </c>
      <c r="AH16" s="46">
        <f>COUNTIF(G16:AE16,"●")</f>
        <v>0</v>
      </c>
      <c r="AI16" s="47" t="s">
        <v>60</v>
      </c>
      <c r="AJ16" s="174">
        <f t="shared" ref="AJ16:AJ19" si="0">AS16</f>
        <v>0</v>
      </c>
      <c r="AK16" s="174"/>
      <c r="AL16" s="174"/>
      <c r="AM16" s="175">
        <v>2</v>
      </c>
      <c r="AN16" s="175"/>
      <c r="AO16" s="175"/>
      <c r="AP16" s="176"/>
      <c r="AQ16" s="36">
        <f t="shared" ref="AQ16:AQ19" si="1">COUNTIF(G16:AE16,"○")</f>
        <v>0</v>
      </c>
      <c r="AR16" s="36">
        <f t="shared" ref="AR16:AR19" si="2">COUNTIF(G16:AE16,"●")</f>
        <v>0</v>
      </c>
      <c r="AS16" s="36">
        <f t="shared" ref="AS16:AS19" si="3">SUM(AQ16*2+AR16*1)</f>
        <v>0</v>
      </c>
      <c r="AT16" s="36"/>
      <c r="AU16" s="36"/>
      <c r="AV16" s="36"/>
    </row>
    <row r="17" spans="2:48" ht="30" customHeight="1">
      <c r="B17" s="177" t="s">
        <v>63</v>
      </c>
      <c r="C17" s="178"/>
      <c r="D17" s="178"/>
      <c r="E17" s="178"/>
      <c r="F17" s="179"/>
      <c r="G17" s="180" t="str">
        <f>IF(T15="","",T15)</f>
        <v/>
      </c>
      <c r="H17" s="180"/>
      <c r="I17" s="43" t="str">
        <f t="shared" ref="I17:I19" si="4">IF(G17="","",IF(G17&lt;J17,"●","○"))</f>
        <v/>
      </c>
      <c r="J17" s="180" t="str">
        <f>IF(Q15="","",Q15)</f>
        <v/>
      </c>
      <c r="K17" s="181"/>
      <c r="L17" s="182" t="str">
        <f>IF(T16="","",T16)</f>
        <v/>
      </c>
      <c r="M17" s="180"/>
      <c r="N17" s="43" t="str">
        <f>IF(L17="","",IF(L17&lt;O17,"●","○"))</f>
        <v/>
      </c>
      <c r="O17" s="180" t="str">
        <f>IF(Q16="","",Q16)</f>
        <v/>
      </c>
      <c r="P17" s="181"/>
      <c r="Q17" s="183"/>
      <c r="R17" s="184"/>
      <c r="S17" s="44"/>
      <c r="T17" s="184"/>
      <c r="U17" s="185"/>
      <c r="V17" s="171" t="str">
        <f>IF(OR(N25=""),"",N25)</f>
        <v/>
      </c>
      <c r="W17" s="172"/>
      <c r="X17" s="43" t="str">
        <f>IF(V17="","",IF(V17&lt;Y17,"●","○"))</f>
        <v/>
      </c>
      <c r="Y17" s="172" t="str">
        <f>IF(OR(Q25=""),"",Q25)</f>
        <v/>
      </c>
      <c r="Z17" s="173"/>
      <c r="AA17" s="171" t="str">
        <f>IF(OR(N29=""),"",N29)</f>
        <v/>
      </c>
      <c r="AB17" s="172"/>
      <c r="AC17" s="43" t="str">
        <f>IF(AA17="","",IF(AA17&lt;AD17,"●","○"))</f>
        <v/>
      </c>
      <c r="AD17" s="172" t="str">
        <f>IF(OR(Q29=""),"",Q29)</f>
        <v/>
      </c>
      <c r="AE17" s="173"/>
      <c r="AF17" s="39">
        <f>COUNTIF(G17:AE17,"○")</f>
        <v>0</v>
      </c>
      <c r="AG17" s="45" t="s">
        <v>59</v>
      </c>
      <c r="AH17" s="46">
        <f>COUNTIF(G17:AE17,"●")</f>
        <v>0</v>
      </c>
      <c r="AI17" s="47" t="s">
        <v>60</v>
      </c>
      <c r="AJ17" s="174">
        <f t="shared" si="0"/>
        <v>0</v>
      </c>
      <c r="AK17" s="174"/>
      <c r="AL17" s="174"/>
      <c r="AM17" s="175">
        <v>3</v>
      </c>
      <c r="AN17" s="175"/>
      <c r="AO17" s="175"/>
      <c r="AP17" s="176"/>
      <c r="AQ17" s="36">
        <f t="shared" si="1"/>
        <v>0</v>
      </c>
      <c r="AR17" s="36">
        <f t="shared" si="2"/>
        <v>0</v>
      </c>
      <c r="AS17" s="36">
        <f t="shared" si="3"/>
        <v>0</v>
      </c>
      <c r="AT17" s="36"/>
      <c r="AU17" s="36"/>
      <c r="AV17" s="36"/>
    </row>
    <row r="18" spans="2:48" ht="30" customHeight="1">
      <c r="B18" s="221" t="s">
        <v>64</v>
      </c>
      <c r="C18" s="222"/>
      <c r="D18" s="222"/>
      <c r="E18" s="222"/>
      <c r="F18" s="223"/>
      <c r="G18" s="180" t="str">
        <f>IF(Y15="","",Y15)</f>
        <v/>
      </c>
      <c r="H18" s="180"/>
      <c r="I18" s="43" t="str">
        <f t="shared" si="4"/>
        <v/>
      </c>
      <c r="J18" s="180" t="str">
        <f>IF(V15="","",V15)</f>
        <v/>
      </c>
      <c r="K18" s="181"/>
      <c r="L18" s="182" t="str">
        <f>IF(Y16="","",Y16)</f>
        <v/>
      </c>
      <c r="M18" s="180"/>
      <c r="N18" s="43" t="str">
        <f>IF(L18="","",IF(L18&lt;O18,"●","○"))</f>
        <v/>
      </c>
      <c r="O18" s="180" t="str">
        <f>IF(V16="","",V16)</f>
        <v/>
      </c>
      <c r="P18" s="181"/>
      <c r="Q18" s="182" t="str">
        <f>IF(Y17="","",Y17)</f>
        <v/>
      </c>
      <c r="R18" s="180"/>
      <c r="S18" s="43" t="str">
        <f>IF(Q18="","",IF(Q18&lt;T18,"●","○"))</f>
        <v/>
      </c>
      <c r="T18" s="180" t="str">
        <f>IF(V17="","",V17)</f>
        <v/>
      </c>
      <c r="U18" s="181"/>
      <c r="V18" s="183"/>
      <c r="W18" s="184"/>
      <c r="X18" s="44"/>
      <c r="Y18" s="184"/>
      <c r="Z18" s="185"/>
      <c r="AA18" s="171" t="str">
        <f>IF(OR(N28=""),"",N28)</f>
        <v/>
      </c>
      <c r="AB18" s="172"/>
      <c r="AC18" s="43" t="str">
        <f>IF(AA18="","",IF(AA18&lt;AD18,"●","○"))</f>
        <v/>
      </c>
      <c r="AD18" s="172" t="str">
        <f>IF(OR(Q28=""),"",Q28)</f>
        <v/>
      </c>
      <c r="AE18" s="173"/>
      <c r="AF18" s="39">
        <f>COUNTIF(G18:AE18,"○")</f>
        <v>0</v>
      </c>
      <c r="AG18" s="45" t="s">
        <v>59</v>
      </c>
      <c r="AH18" s="46">
        <f>COUNTIF(G18:AE18,"●")</f>
        <v>0</v>
      </c>
      <c r="AI18" s="47" t="s">
        <v>60</v>
      </c>
      <c r="AJ18" s="174">
        <f t="shared" si="0"/>
        <v>0</v>
      </c>
      <c r="AK18" s="174"/>
      <c r="AL18" s="174"/>
      <c r="AM18" s="175">
        <v>4</v>
      </c>
      <c r="AN18" s="175"/>
      <c r="AO18" s="175"/>
      <c r="AP18" s="176"/>
      <c r="AQ18" s="36">
        <f t="shared" si="1"/>
        <v>0</v>
      </c>
      <c r="AR18" s="36">
        <f t="shared" si="2"/>
        <v>0</v>
      </c>
      <c r="AS18" s="36">
        <f t="shared" si="3"/>
        <v>0</v>
      </c>
      <c r="AT18" s="36"/>
      <c r="AU18" s="36"/>
      <c r="AV18" s="36"/>
    </row>
    <row r="19" spans="2:48" ht="30" customHeight="1" thickBot="1">
      <c r="B19" s="149" t="s">
        <v>81</v>
      </c>
      <c r="C19" s="150"/>
      <c r="D19" s="150"/>
      <c r="E19" s="150"/>
      <c r="F19" s="151"/>
      <c r="G19" s="152" t="str">
        <f>IF(AD15="","",AD15)</f>
        <v/>
      </c>
      <c r="H19" s="152"/>
      <c r="I19" s="48" t="str">
        <f t="shared" si="4"/>
        <v/>
      </c>
      <c r="J19" s="152" t="str">
        <f>IF(AA15="","",AA15)</f>
        <v/>
      </c>
      <c r="K19" s="153"/>
      <c r="L19" s="154" t="str">
        <f>IF(AD16="","",AD16)</f>
        <v/>
      </c>
      <c r="M19" s="152"/>
      <c r="N19" s="48" t="str">
        <f>IF(L19="","",IF(L19&lt;O19,"●","○"))</f>
        <v/>
      </c>
      <c r="O19" s="152" t="str">
        <f>IF(AA16="","",AA16)</f>
        <v/>
      </c>
      <c r="P19" s="153"/>
      <c r="Q19" s="154" t="str">
        <f>IF(AD17="","",AD17)</f>
        <v/>
      </c>
      <c r="R19" s="152"/>
      <c r="S19" s="48" t="str">
        <f>IF(Q19="","",IF(Q19&lt;T19,"●","○"))</f>
        <v/>
      </c>
      <c r="T19" s="152" t="str">
        <f>IF(AA17="","",AA17)</f>
        <v/>
      </c>
      <c r="U19" s="153"/>
      <c r="V19" s="154" t="str">
        <f>IF(AD18="","",AD18)</f>
        <v/>
      </c>
      <c r="W19" s="152"/>
      <c r="X19" s="48" t="str">
        <f>IF(V19="","",IF(V19&lt;Y19,"●","○"))</f>
        <v/>
      </c>
      <c r="Y19" s="152" t="str">
        <f>IF(AA18="","",AA18)</f>
        <v/>
      </c>
      <c r="Z19" s="153"/>
      <c r="AA19" s="186"/>
      <c r="AB19" s="187"/>
      <c r="AC19" s="49"/>
      <c r="AD19" s="187"/>
      <c r="AE19" s="188"/>
      <c r="AF19" s="51">
        <f>COUNTIF(G19:AE19,"○")</f>
        <v>0</v>
      </c>
      <c r="AG19" s="52" t="s">
        <v>59</v>
      </c>
      <c r="AH19" s="53">
        <f>COUNTIF(G19:AE19,"●")</f>
        <v>0</v>
      </c>
      <c r="AI19" s="54" t="s">
        <v>60</v>
      </c>
      <c r="AJ19" s="189">
        <f t="shared" si="0"/>
        <v>0</v>
      </c>
      <c r="AK19" s="189"/>
      <c r="AL19" s="189"/>
      <c r="AM19" s="190">
        <v>5</v>
      </c>
      <c r="AN19" s="190"/>
      <c r="AO19" s="190"/>
      <c r="AP19" s="191"/>
      <c r="AQ19" s="36">
        <f t="shared" si="1"/>
        <v>0</v>
      </c>
      <c r="AR19" s="36">
        <f t="shared" si="2"/>
        <v>0</v>
      </c>
      <c r="AS19" s="36">
        <f t="shared" si="3"/>
        <v>0</v>
      </c>
      <c r="AT19" s="36"/>
      <c r="AU19" s="36"/>
      <c r="AV19" s="36"/>
    </row>
    <row r="20" spans="2:48" ht="30" customHeight="1">
      <c r="B20" s="70" t="s">
        <v>82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2:48" ht="30" customHeight="1">
      <c r="B21" s="55"/>
    </row>
    <row r="22" spans="2:48" ht="30" customHeight="1" thickBot="1">
      <c r="B22" s="192" t="s">
        <v>66</v>
      </c>
      <c r="C22" s="192"/>
      <c r="D22" s="192"/>
      <c r="E22" s="192"/>
      <c r="F22" s="192"/>
      <c r="G22" s="72" t="s">
        <v>67</v>
      </c>
      <c r="H22" s="73"/>
      <c r="I22" s="73"/>
      <c r="J22" s="73"/>
      <c r="K22" s="73"/>
      <c r="L22" s="74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62"/>
      <c r="AU22" s="62"/>
      <c r="AV22" s="62"/>
    </row>
    <row r="23" spans="2:48" ht="30" customHeight="1" thickBot="1">
      <c r="B23" s="193"/>
      <c r="C23" s="194"/>
      <c r="D23" s="194"/>
      <c r="E23" s="194"/>
      <c r="F23" s="194"/>
      <c r="G23" s="194" t="s">
        <v>16</v>
      </c>
      <c r="H23" s="194"/>
      <c r="I23" s="194"/>
      <c r="J23" s="194"/>
      <c r="K23" s="194"/>
      <c r="L23" s="194"/>
      <c r="M23" s="194"/>
      <c r="N23" s="194" t="s">
        <v>68</v>
      </c>
      <c r="O23" s="194"/>
      <c r="P23" s="194"/>
      <c r="Q23" s="194"/>
      <c r="R23" s="194"/>
      <c r="S23" s="194" t="s">
        <v>69</v>
      </c>
      <c r="T23" s="194"/>
      <c r="U23" s="194"/>
      <c r="V23" s="194"/>
      <c r="W23" s="194"/>
      <c r="X23" s="194"/>
      <c r="Y23" s="195"/>
    </row>
    <row r="24" spans="2:48" ht="30" customHeight="1" thickTop="1">
      <c r="B24" s="196" t="s">
        <v>1</v>
      </c>
      <c r="C24" s="197"/>
      <c r="D24" s="197"/>
      <c r="E24" s="197"/>
      <c r="F24" s="198"/>
      <c r="G24" s="199" t="str">
        <f>IF(OR($B$15=""),"",$B$15)</f>
        <v>A</v>
      </c>
      <c r="H24" s="199"/>
      <c r="I24" s="199"/>
      <c r="J24" s="199"/>
      <c r="K24" s="199"/>
      <c r="L24" s="199"/>
      <c r="M24" s="199"/>
      <c r="N24" s="200"/>
      <c r="O24" s="201"/>
      <c r="P24" s="57" t="s">
        <v>70</v>
      </c>
      <c r="Q24" s="201"/>
      <c r="R24" s="202"/>
      <c r="S24" s="199" t="str">
        <f>IF(OR($B$16=""),"",$B$16)</f>
        <v>B</v>
      </c>
      <c r="T24" s="199"/>
      <c r="U24" s="199"/>
      <c r="V24" s="199"/>
      <c r="W24" s="199"/>
      <c r="X24" s="199"/>
      <c r="Y24" s="203"/>
    </row>
    <row r="25" spans="2:48" ht="30" customHeight="1">
      <c r="B25" s="204" t="s">
        <v>3</v>
      </c>
      <c r="C25" s="205"/>
      <c r="D25" s="205"/>
      <c r="E25" s="205"/>
      <c r="F25" s="206"/>
      <c r="G25" s="207" t="str">
        <f>IF(OR($B$17=""),"",$B$17)</f>
        <v>C</v>
      </c>
      <c r="H25" s="207"/>
      <c r="I25" s="207"/>
      <c r="J25" s="207"/>
      <c r="K25" s="207"/>
      <c r="L25" s="207"/>
      <c r="M25" s="207"/>
      <c r="N25" s="208"/>
      <c r="O25" s="209"/>
      <c r="P25" s="58" t="s">
        <v>70</v>
      </c>
      <c r="Q25" s="209"/>
      <c r="R25" s="210"/>
      <c r="S25" s="207" t="str">
        <f>IF(OR($B$18=""),"",$B$18)</f>
        <v>D</v>
      </c>
      <c r="T25" s="207"/>
      <c r="U25" s="207"/>
      <c r="V25" s="207"/>
      <c r="W25" s="207"/>
      <c r="X25" s="207"/>
      <c r="Y25" s="211"/>
    </row>
    <row r="26" spans="2:48" ht="30" customHeight="1">
      <c r="B26" s="204" t="s">
        <v>5</v>
      </c>
      <c r="C26" s="205"/>
      <c r="D26" s="205"/>
      <c r="E26" s="205"/>
      <c r="F26" s="206"/>
      <c r="G26" s="207" t="str">
        <f>IF(OR($B$19=""),"",$B$19)</f>
        <v>E</v>
      </c>
      <c r="H26" s="207"/>
      <c r="I26" s="207"/>
      <c r="J26" s="207"/>
      <c r="K26" s="207"/>
      <c r="L26" s="207"/>
      <c r="M26" s="207"/>
      <c r="N26" s="208"/>
      <c r="O26" s="209"/>
      <c r="P26" s="58" t="s">
        <v>70</v>
      </c>
      <c r="Q26" s="209"/>
      <c r="R26" s="210"/>
      <c r="S26" s="207" t="str">
        <f>IF(OR($B$15=""),"",$B$15)</f>
        <v>A</v>
      </c>
      <c r="T26" s="207"/>
      <c r="U26" s="207"/>
      <c r="V26" s="207"/>
      <c r="W26" s="207"/>
      <c r="X26" s="207"/>
      <c r="Y26" s="211"/>
    </row>
    <row r="27" spans="2:48" ht="30" customHeight="1">
      <c r="B27" s="204" t="s">
        <v>7</v>
      </c>
      <c r="C27" s="205"/>
      <c r="D27" s="205"/>
      <c r="E27" s="205"/>
      <c r="F27" s="206"/>
      <c r="G27" s="207" t="str">
        <f>IF(OR($B$16=""),"",$B$16)</f>
        <v>B</v>
      </c>
      <c r="H27" s="207"/>
      <c r="I27" s="207"/>
      <c r="J27" s="207"/>
      <c r="K27" s="207"/>
      <c r="L27" s="207"/>
      <c r="M27" s="207"/>
      <c r="N27" s="208"/>
      <c r="O27" s="209"/>
      <c r="P27" s="58" t="s">
        <v>70</v>
      </c>
      <c r="Q27" s="209"/>
      <c r="R27" s="210"/>
      <c r="S27" s="207" t="str">
        <f>IF(OR($B$17=""),"",$B$17)</f>
        <v>C</v>
      </c>
      <c r="T27" s="207"/>
      <c r="U27" s="207"/>
      <c r="V27" s="207"/>
      <c r="W27" s="207"/>
      <c r="X27" s="207"/>
      <c r="Y27" s="211"/>
    </row>
    <row r="28" spans="2:48" ht="30" customHeight="1">
      <c r="B28" s="224" t="s">
        <v>21</v>
      </c>
      <c r="C28" s="225"/>
      <c r="D28" s="225"/>
      <c r="E28" s="225"/>
      <c r="F28" s="226"/>
      <c r="G28" s="227" t="str">
        <f>IF(OR($B$18=""),"",$B$18)</f>
        <v>D</v>
      </c>
      <c r="H28" s="227"/>
      <c r="I28" s="227"/>
      <c r="J28" s="227"/>
      <c r="K28" s="227"/>
      <c r="L28" s="227"/>
      <c r="M28" s="227"/>
      <c r="N28" s="228"/>
      <c r="O28" s="229"/>
      <c r="P28" s="63" t="s">
        <v>70</v>
      </c>
      <c r="Q28" s="229"/>
      <c r="R28" s="230"/>
      <c r="S28" s="227" t="str">
        <f>IF(OR($B$19=""),"",$B$19)</f>
        <v>E</v>
      </c>
      <c r="T28" s="227"/>
      <c r="U28" s="227"/>
      <c r="V28" s="227"/>
      <c r="W28" s="227"/>
      <c r="X28" s="227"/>
      <c r="Y28" s="231"/>
    </row>
    <row r="29" spans="2:48" ht="30" customHeight="1">
      <c r="B29" s="204" t="s">
        <v>71</v>
      </c>
      <c r="C29" s="205"/>
      <c r="D29" s="205"/>
      <c r="E29" s="205"/>
      <c r="F29" s="206"/>
      <c r="G29" s="207" t="str">
        <f>IF(OR($B$17=""),"",$B$17)</f>
        <v>C</v>
      </c>
      <c r="H29" s="207"/>
      <c r="I29" s="207"/>
      <c r="J29" s="207"/>
      <c r="K29" s="207"/>
      <c r="L29" s="207"/>
      <c r="M29" s="207"/>
      <c r="N29" s="208"/>
      <c r="O29" s="209"/>
      <c r="P29" s="58" t="s">
        <v>70</v>
      </c>
      <c r="Q29" s="209"/>
      <c r="R29" s="210"/>
      <c r="S29" s="207" t="str">
        <f>IF(OR($B$19=""),"",$B$19)</f>
        <v>E</v>
      </c>
      <c r="T29" s="207"/>
      <c r="U29" s="207"/>
      <c r="V29" s="207"/>
      <c r="W29" s="207"/>
      <c r="X29" s="207"/>
      <c r="Y29" s="211"/>
    </row>
    <row r="30" spans="2:48" ht="30" customHeight="1">
      <c r="B30" s="204" t="s">
        <v>83</v>
      </c>
      <c r="C30" s="205"/>
      <c r="D30" s="205"/>
      <c r="E30" s="205"/>
      <c r="F30" s="206"/>
      <c r="G30" s="207" t="str">
        <f>IF(OR($B$16=""),"",$B$16)</f>
        <v>B</v>
      </c>
      <c r="H30" s="207"/>
      <c r="I30" s="207"/>
      <c r="J30" s="207"/>
      <c r="K30" s="207"/>
      <c r="L30" s="207"/>
      <c r="M30" s="207"/>
      <c r="N30" s="208"/>
      <c r="O30" s="209"/>
      <c r="P30" s="58" t="s">
        <v>70</v>
      </c>
      <c r="Q30" s="209"/>
      <c r="R30" s="210"/>
      <c r="S30" s="207" t="str">
        <f>IF(OR($B$18=""),"",$B$18)</f>
        <v>D</v>
      </c>
      <c r="T30" s="207"/>
      <c r="U30" s="207"/>
      <c r="V30" s="207"/>
      <c r="W30" s="207"/>
      <c r="X30" s="207"/>
      <c r="Y30" s="211"/>
    </row>
    <row r="31" spans="2:48" ht="30" customHeight="1">
      <c r="B31" s="204" t="s">
        <v>84</v>
      </c>
      <c r="C31" s="205"/>
      <c r="D31" s="205"/>
      <c r="E31" s="205"/>
      <c r="F31" s="206"/>
      <c r="G31" s="207" t="str">
        <f>IF(OR($B$15=""),"",$B$15)</f>
        <v>A</v>
      </c>
      <c r="H31" s="207"/>
      <c r="I31" s="207"/>
      <c r="J31" s="207"/>
      <c r="K31" s="207"/>
      <c r="L31" s="207"/>
      <c r="M31" s="207"/>
      <c r="N31" s="208"/>
      <c r="O31" s="209"/>
      <c r="P31" s="58" t="s">
        <v>70</v>
      </c>
      <c r="Q31" s="209"/>
      <c r="R31" s="210"/>
      <c r="S31" s="207" t="str">
        <f>IF(OR($B$17=""),"",$B$17)</f>
        <v>C</v>
      </c>
      <c r="T31" s="207"/>
      <c r="U31" s="207"/>
      <c r="V31" s="207"/>
      <c r="W31" s="207"/>
      <c r="X31" s="207"/>
      <c r="Y31" s="211"/>
    </row>
    <row r="32" spans="2:48" ht="30" customHeight="1">
      <c r="B32" s="204" t="s">
        <v>85</v>
      </c>
      <c r="C32" s="205"/>
      <c r="D32" s="205"/>
      <c r="E32" s="205"/>
      <c r="F32" s="206"/>
      <c r="G32" s="207" t="str">
        <f>IF(OR($B$19=""),"",$B$19)</f>
        <v>E</v>
      </c>
      <c r="H32" s="207"/>
      <c r="I32" s="207"/>
      <c r="J32" s="207"/>
      <c r="K32" s="207"/>
      <c r="L32" s="207"/>
      <c r="M32" s="207"/>
      <c r="N32" s="208"/>
      <c r="O32" s="209"/>
      <c r="P32" s="58" t="s">
        <v>70</v>
      </c>
      <c r="Q32" s="209"/>
      <c r="R32" s="210"/>
      <c r="S32" s="207" t="str">
        <f>IF(OR($B$16=""),"",$B$16)</f>
        <v>B</v>
      </c>
      <c r="T32" s="207"/>
      <c r="U32" s="207"/>
      <c r="V32" s="207"/>
      <c r="W32" s="207"/>
      <c r="X32" s="207"/>
      <c r="Y32" s="211"/>
    </row>
    <row r="33" spans="2:47" ht="30" customHeight="1" thickBot="1">
      <c r="B33" s="213" t="s">
        <v>86</v>
      </c>
      <c r="C33" s="214"/>
      <c r="D33" s="214"/>
      <c r="E33" s="214"/>
      <c r="F33" s="215"/>
      <c r="G33" s="216" t="str">
        <f>IF(OR($B$18=""),"",$B$18)</f>
        <v>D</v>
      </c>
      <c r="H33" s="216"/>
      <c r="I33" s="216"/>
      <c r="J33" s="216"/>
      <c r="K33" s="216"/>
      <c r="L33" s="216"/>
      <c r="M33" s="216"/>
      <c r="N33" s="217"/>
      <c r="O33" s="218"/>
      <c r="P33" s="59" t="s">
        <v>70</v>
      </c>
      <c r="Q33" s="218"/>
      <c r="R33" s="219"/>
      <c r="S33" s="216" t="str">
        <f>IF(OR($B$15=""),"",$B$15)</f>
        <v>A</v>
      </c>
      <c r="T33" s="216"/>
      <c r="U33" s="216"/>
      <c r="V33" s="216"/>
      <c r="W33" s="216"/>
      <c r="X33" s="216"/>
      <c r="Y33" s="220"/>
    </row>
    <row r="34" spans="2:47" ht="30" customHeight="1"/>
    <row r="35" spans="2:47" ht="30" customHeight="1">
      <c r="B35" s="31" t="s">
        <v>72</v>
      </c>
    </row>
    <row r="36" spans="2:47" ht="30" customHeight="1" thickBot="1"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</row>
    <row r="37" spans="2:47" ht="30" customHeight="1" thickBot="1"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</row>
    <row r="38" spans="2:47" ht="30" customHeight="1" thickBot="1"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</row>
    <row r="39" spans="2:47" ht="30" customHeight="1" thickBot="1"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</row>
    <row r="40" spans="2:47" ht="30" customHeight="1" thickBot="1"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</row>
    <row r="41" spans="2:47" ht="30" customHeight="1"/>
    <row r="42" spans="2:47" ht="30" customHeight="1">
      <c r="B42" s="31" t="s">
        <v>73</v>
      </c>
    </row>
    <row r="43" spans="2:47" ht="30" customHeight="1">
      <c r="C43" s="72" t="s">
        <v>74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</row>
    <row r="44" spans="2:47" ht="30" customHeight="1">
      <c r="C44" s="69" t="s">
        <v>75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2:47" ht="30" customHeight="1">
      <c r="C45" s="31" t="s">
        <v>101</v>
      </c>
      <c r="D45" s="60"/>
      <c r="E45" s="60"/>
      <c r="G45" s="60"/>
      <c r="H45" s="60"/>
      <c r="I45" s="60"/>
      <c r="J45" s="60"/>
      <c r="AH45" s="61" t="s">
        <v>76</v>
      </c>
    </row>
    <row r="46" spans="2:47" ht="30" customHeight="1">
      <c r="C46" s="69" t="s">
        <v>77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2:47" ht="30" customHeight="1">
      <c r="C47" s="31" t="s">
        <v>102</v>
      </c>
      <c r="J47" s="60"/>
      <c r="AH47" s="61" t="s">
        <v>78</v>
      </c>
    </row>
    <row r="49" spans="45:45">
      <c r="AS49" s="66"/>
    </row>
  </sheetData>
  <mergeCells count="147">
    <mergeCell ref="C36:AU36"/>
    <mergeCell ref="C37:AU37"/>
    <mergeCell ref="C38:AU38"/>
    <mergeCell ref="C39:AU39"/>
    <mergeCell ref="C40:AU40"/>
    <mergeCell ref="B32:F32"/>
    <mergeCell ref="G32:M32"/>
    <mergeCell ref="N32:O32"/>
    <mergeCell ref="Q32:R32"/>
    <mergeCell ref="S32:Y32"/>
    <mergeCell ref="B33:F33"/>
    <mergeCell ref="G33:M33"/>
    <mergeCell ref="N33:O33"/>
    <mergeCell ref="Q33:R33"/>
    <mergeCell ref="S33:Y33"/>
    <mergeCell ref="B30:F30"/>
    <mergeCell ref="G30:M30"/>
    <mergeCell ref="N30:O30"/>
    <mergeCell ref="Q30:R30"/>
    <mergeCell ref="S30:Y30"/>
    <mergeCell ref="B31:F31"/>
    <mergeCell ref="G31:M31"/>
    <mergeCell ref="N31:O31"/>
    <mergeCell ref="Q31:R31"/>
    <mergeCell ref="S31:Y31"/>
    <mergeCell ref="B28:F28"/>
    <mergeCell ref="G28:M28"/>
    <mergeCell ref="N28:O28"/>
    <mergeCell ref="Q28:R28"/>
    <mergeCell ref="S28:Y28"/>
    <mergeCell ref="B29:F29"/>
    <mergeCell ref="G29:M29"/>
    <mergeCell ref="N29:O29"/>
    <mergeCell ref="Q29:R29"/>
    <mergeCell ref="S29:Y29"/>
    <mergeCell ref="B26:F26"/>
    <mergeCell ref="G26:M26"/>
    <mergeCell ref="N26:O26"/>
    <mergeCell ref="Q26:R26"/>
    <mergeCell ref="S26:Y26"/>
    <mergeCell ref="B27:F27"/>
    <mergeCell ref="G27:M27"/>
    <mergeCell ref="N27:O27"/>
    <mergeCell ref="Q27:R27"/>
    <mergeCell ref="S27:Y27"/>
    <mergeCell ref="B24:F24"/>
    <mergeCell ref="G24:M24"/>
    <mergeCell ref="N24:O24"/>
    <mergeCell ref="Q24:R24"/>
    <mergeCell ref="S24:Y24"/>
    <mergeCell ref="B25:F25"/>
    <mergeCell ref="G25:M25"/>
    <mergeCell ref="N25:O25"/>
    <mergeCell ref="Q25:R25"/>
    <mergeCell ref="S25:Y25"/>
    <mergeCell ref="AA19:AB19"/>
    <mergeCell ref="AD19:AE19"/>
    <mergeCell ref="AJ19:AL19"/>
    <mergeCell ref="AM19:AP19"/>
    <mergeCell ref="B22:F22"/>
    <mergeCell ref="B23:F23"/>
    <mergeCell ref="G23:M23"/>
    <mergeCell ref="N23:R23"/>
    <mergeCell ref="S23:Y23"/>
    <mergeCell ref="B19:F19"/>
    <mergeCell ref="G19:H19"/>
    <mergeCell ref="J19:K19"/>
    <mergeCell ref="L19:M19"/>
    <mergeCell ref="O19:P19"/>
    <mergeCell ref="Q19:R19"/>
    <mergeCell ref="T19:U19"/>
    <mergeCell ref="V19:W19"/>
    <mergeCell ref="Y19:Z19"/>
    <mergeCell ref="AJ17:AL17"/>
    <mergeCell ref="AM17:AP17"/>
    <mergeCell ref="B18:F18"/>
    <mergeCell ref="G18:H18"/>
    <mergeCell ref="J18:K18"/>
    <mergeCell ref="L18:M18"/>
    <mergeCell ref="O18:P18"/>
    <mergeCell ref="Q18:R18"/>
    <mergeCell ref="AM18:AP18"/>
    <mergeCell ref="T18:U18"/>
    <mergeCell ref="V18:W18"/>
    <mergeCell ref="Y18:Z18"/>
    <mergeCell ref="AA18:AB18"/>
    <mergeCell ref="AD18:AE18"/>
    <mergeCell ref="AJ18:AL18"/>
    <mergeCell ref="AM16:AP16"/>
    <mergeCell ref="B17:F17"/>
    <mergeCell ref="G17:H17"/>
    <mergeCell ref="J17:K17"/>
    <mergeCell ref="L17:M17"/>
    <mergeCell ref="O17:P17"/>
    <mergeCell ref="Q17:R17"/>
    <mergeCell ref="T17:U17"/>
    <mergeCell ref="V17:W17"/>
    <mergeCell ref="Y17:Z17"/>
    <mergeCell ref="T16:U16"/>
    <mergeCell ref="V16:W16"/>
    <mergeCell ref="Y16:Z16"/>
    <mergeCell ref="AA16:AB16"/>
    <mergeCell ref="AD16:AE16"/>
    <mergeCell ref="AJ16:AL16"/>
    <mergeCell ref="B16:F16"/>
    <mergeCell ref="G16:H16"/>
    <mergeCell ref="J16:K16"/>
    <mergeCell ref="L16:M16"/>
    <mergeCell ref="O16:P16"/>
    <mergeCell ref="Q16:R16"/>
    <mergeCell ref="AA17:AB17"/>
    <mergeCell ref="AD17:AE17"/>
    <mergeCell ref="V15:W15"/>
    <mergeCell ref="Y15:Z15"/>
    <mergeCell ref="AA15:AB15"/>
    <mergeCell ref="AD15:AE15"/>
    <mergeCell ref="AJ15:AL15"/>
    <mergeCell ref="AM15:AP15"/>
    <mergeCell ref="AF14:AI14"/>
    <mergeCell ref="AJ14:AL14"/>
    <mergeCell ref="AM14:AP14"/>
    <mergeCell ref="V14:Z14"/>
    <mergeCell ref="AA14:AE14"/>
    <mergeCell ref="B15:F15"/>
    <mergeCell ref="G15:H15"/>
    <mergeCell ref="J15:K15"/>
    <mergeCell ref="L15:M15"/>
    <mergeCell ref="O15:P15"/>
    <mergeCell ref="Q15:R15"/>
    <mergeCell ref="T15:U15"/>
    <mergeCell ref="B14:F14"/>
    <mergeCell ref="G14:K14"/>
    <mergeCell ref="L14:P14"/>
    <mergeCell ref="Q14:U14"/>
    <mergeCell ref="B9:F9"/>
    <mergeCell ref="G9:AU9"/>
    <mergeCell ref="B10:F10"/>
    <mergeCell ref="G10:AU10"/>
    <mergeCell ref="B11:F11"/>
    <mergeCell ref="G11:AU11"/>
    <mergeCell ref="B4:AU4"/>
    <mergeCell ref="B6:F6"/>
    <mergeCell ref="G6:AU6"/>
    <mergeCell ref="B7:F7"/>
    <mergeCell ref="G7:AU7"/>
    <mergeCell ref="B8:F8"/>
    <mergeCell ref="G8:AU8"/>
  </mergeCells>
  <phoneticPr fontId="3"/>
  <dataValidations count="2">
    <dataValidation type="list" allowBlank="1" showInputMessage="1" showErrorMessage="1" sqref="G8:AU8 AZ6" xr:uid="{0933C5F3-59CC-4279-A72E-45114C6BCDF2}">
      <formula1>$AZ$6:$AZ$11</formula1>
    </dataValidation>
    <dataValidation type="list" showInputMessage="1" showErrorMessage="1" sqref="G6:AU6" xr:uid="{24FD35B7-3C67-4D90-A5B2-9171580C9106}">
      <formula1>$AW$5:$AW$15</formula1>
    </dataValidation>
  </dataValidations>
  <hyperlinks>
    <hyperlink ref="AH45" r:id="rId1" xr:uid="{C1C93DBA-8C49-44AB-BCAA-2565EC1B0A6B}"/>
    <hyperlink ref="AH47" r:id="rId2" xr:uid="{8355FDCF-0CFC-4886-B611-A577489A5E91}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54" orientation="portrait" horizontalDpi="4294967293" verticalDpi="4294967293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選手権・交流【４チーム用】</vt:lpstr>
      <vt:lpstr>選手権・交流【５チーム用】</vt:lpstr>
      <vt:lpstr>4チーム試合結果報告</vt:lpstr>
      <vt:lpstr>5チーム試合結果報告</vt:lpstr>
      <vt:lpstr>4チーム試合結果報告!Print_Area</vt:lpstr>
      <vt:lpstr>5チーム試合結果報告!Print_Area</vt:lpstr>
      <vt:lpstr>選手権・交流【５チーム用】!Print_Area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U12競技部会</dc:creator>
  <cp:lastModifiedBy>竹田真太郎</cp:lastModifiedBy>
  <cp:lastPrinted>2022-12-06T01:17:11Z</cp:lastPrinted>
  <dcterms:created xsi:type="dcterms:W3CDTF">2022-11-29T07:10:25Z</dcterms:created>
  <dcterms:modified xsi:type="dcterms:W3CDTF">2022-12-06T01:23:29Z</dcterms:modified>
</cp:coreProperties>
</file>